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5600" windowHeight="7935"/>
  </bookViews>
  <sheets>
    <sheet name="9" sheetId="4" r:id="rId1"/>
    <sheet name="10" sheetId="5" r:id="rId2"/>
    <sheet name="11" sheetId="6" r:id="rId3"/>
    <sheet name="12" sheetId="7" r:id="rId4"/>
    <sheet name="7" sheetId="8" r:id="rId5"/>
    <sheet name="6" sheetId="9" r:id="rId6"/>
    <sheet name="8" sheetId="10" r:id="rId7"/>
  </sheets>
  <definedNames>
    <definedName name="_xlnm._FilterDatabase" localSheetId="1" hidden="1">'10'!$A$9:$J$32</definedName>
    <definedName name="_xlnm._FilterDatabase" localSheetId="2" hidden="1">'11'!$A$9:$L$19</definedName>
    <definedName name="_xlnm._FilterDatabase" localSheetId="5" hidden="1">'6'!$A$9:$L$189</definedName>
    <definedName name="_xlnm._FilterDatabase" localSheetId="4" hidden="1">'7'!$A$9:$J$105</definedName>
    <definedName name="_xlnm._FilterDatabase" localSheetId="6" hidden="1">'8'!$A$9:$L$44</definedName>
    <definedName name="_xlnm._FilterDatabase" localSheetId="0" hidden="1">'9'!$A$9:$J$58</definedName>
    <definedName name="_xlnm.Print_Titles" localSheetId="1">'10'!$9:$9</definedName>
    <definedName name="_xlnm.Print_Titles" localSheetId="4">'7'!$9:$9</definedName>
    <definedName name="_xlnm.Print_Titles" localSheetId="0">'9'!$9:$9</definedName>
  </definedNames>
  <calcPr calcId="125725"/>
</workbook>
</file>

<file path=xl/calcChain.xml><?xml version="1.0" encoding="utf-8"?>
<calcChain xmlns="http://schemas.openxmlformats.org/spreadsheetml/2006/main">
  <c r="J11" i="10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10"/>
  <c r="J11" i="9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0"/>
  <c r="J11" i="8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"/>
  <c r="J11" i="7"/>
  <c r="J12"/>
  <c r="J10"/>
  <c r="J11" i="6"/>
  <c r="J12"/>
  <c r="J13"/>
  <c r="J14"/>
  <c r="J15"/>
  <c r="J16"/>
  <c r="J17"/>
  <c r="J18"/>
  <c r="J19"/>
  <c r="J10"/>
  <c r="J11" i="5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10"/>
  <c r="J11" i="4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10"/>
  <c r="N9" i="9"/>
  <c r="N12" s="1"/>
  <c r="N9" i="10" l="1"/>
  <c r="N12" s="1"/>
  <c r="N10" i="9"/>
  <c r="N13"/>
  <c r="N11"/>
  <c r="N9" i="8"/>
  <c r="N11" s="1"/>
  <c r="N9" i="4"/>
  <c r="N11" i="10" l="1"/>
  <c r="N10"/>
  <c r="N13"/>
  <c r="N9" i="6"/>
  <c r="N12" s="1"/>
  <c r="N9" i="5"/>
  <c r="N11" s="1"/>
  <c r="N12" i="8"/>
  <c r="N13"/>
  <c r="N10"/>
  <c r="N12" i="4"/>
  <c r="N11"/>
  <c r="N10"/>
  <c r="N13"/>
  <c r="N11" i="6" l="1"/>
  <c r="N10"/>
  <c r="N13"/>
  <c r="N10" i="5"/>
  <c r="N13"/>
  <c r="N12"/>
</calcChain>
</file>

<file path=xl/sharedStrings.xml><?xml version="1.0" encoding="utf-8"?>
<sst xmlns="http://schemas.openxmlformats.org/spreadsheetml/2006/main" count="1730" uniqueCount="583">
  <si>
    <t>Numele și prenumele elevului</t>
  </si>
  <si>
    <t>Clasa</t>
  </si>
  <si>
    <t>Unitatea școlară</t>
  </si>
  <si>
    <t>Profesor</t>
  </si>
  <si>
    <t>Abibula Meral</t>
  </si>
  <si>
    <t>Cambridge School of Constanta Educational Center</t>
  </si>
  <si>
    <t>Dobrin Ioan Florin</t>
  </si>
  <si>
    <t>Adam  M. Iota-Trantu</t>
  </si>
  <si>
    <t>Agapie Jasmina Adelina</t>
  </si>
  <si>
    <t>Şcoala Gimnazială Nr.37 Constanţa</t>
  </si>
  <si>
    <t>Dogărescu Adina-Carmen</t>
  </si>
  <si>
    <t>Anghel Cristina</t>
  </si>
  <si>
    <t>Antohi-Calapaqui Marc</t>
  </si>
  <si>
    <t xml:space="preserve">Văcărelu Ana </t>
  </si>
  <si>
    <t xml:space="preserve">Apostol Teodor </t>
  </si>
  <si>
    <t>Aragea Diana</t>
  </si>
  <si>
    <t>Țipău Elena</t>
  </si>
  <si>
    <t xml:space="preserve">Atanase Cristian </t>
  </si>
  <si>
    <t>Târţiu Maria</t>
  </si>
  <si>
    <t>Toma Anca</t>
  </si>
  <si>
    <t>Bălan Denis Mihai</t>
  </si>
  <si>
    <t>Baltag D. Stefan-Radu</t>
  </si>
  <si>
    <t>Bardu David</t>
  </si>
  <si>
    <t>Belciu Duţu Andra</t>
  </si>
  <si>
    <t>Caragioiu Mihaela</t>
  </si>
  <si>
    <t>Popa Victoria</t>
  </si>
  <si>
    <t>Bidiga Klara</t>
  </si>
  <si>
    <t>Blendea Sorina Andreea</t>
  </si>
  <si>
    <t>Nasurla Ilhan</t>
  </si>
  <si>
    <t>Blet N. Alexandra Teodora</t>
  </si>
  <si>
    <t>Bogdan Alexandru</t>
  </si>
  <si>
    <t>Rusu Ramona</t>
  </si>
  <si>
    <t>Boghea Ioana</t>
  </si>
  <si>
    <t>Boni Daniel Ștefan</t>
  </si>
  <si>
    <t>Petrea Ioana</t>
  </si>
  <si>
    <t xml:space="preserve">Mincu Mariela </t>
  </si>
  <si>
    <t>Burci Adriana</t>
  </si>
  <si>
    <t>Carp Alexandru</t>
  </si>
  <si>
    <t>Constantinescu Gabriela</t>
  </si>
  <si>
    <t>Chesim Costin</t>
  </si>
  <si>
    <t>Izet Filis</t>
  </si>
  <si>
    <t>Chirea Ştefan</t>
  </si>
  <si>
    <t>Nicolae Elena</t>
  </si>
  <si>
    <t>Chiriac Andreea</t>
  </si>
  <si>
    <t>Constantin Răzvan - Alexandru</t>
  </si>
  <si>
    <t>Costache Ioana Cristina</t>
  </si>
  <si>
    <t>Costea Mario-Cristian</t>
  </si>
  <si>
    <t>Trantu Zoiţa</t>
  </si>
  <si>
    <t>Crăciun Edis Mihai</t>
  </si>
  <si>
    <t>Culerda Darius Mihai</t>
  </si>
  <si>
    <t>Leu Sorina Maria</t>
  </si>
  <si>
    <t>Cușa Carmen</t>
  </si>
  <si>
    <t>Dăscălina Robert</t>
  </si>
  <si>
    <t>Didoacă Costin</t>
  </si>
  <si>
    <t>Dogaru Vlad</t>
  </si>
  <si>
    <t>Dorobăț Ovidiu Nicolae</t>
  </si>
  <si>
    <t>Bacu Mihaela</t>
  </si>
  <si>
    <t>Dulgheru George</t>
  </si>
  <si>
    <t>Dumbravă Dragoș</t>
  </si>
  <si>
    <t>Economu Teo Antonio</t>
  </si>
  <si>
    <t>Bahrim Mariana</t>
  </si>
  <si>
    <t>Enuc Iulia</t>
  </si>
  <si>
    <t xml:space="preserve">Feca Demetriu </t>
  </si>
  <si>
    <t>Fedulov  Iulia</t>
  </si>
  <si>
    <t>Fintina Olivia</t>
  </si>
  <si>
    <t>Fluture Robert Gabriel</t>
  </si>
  <si>
    <t>Frecuș Tudor</t>
  </si>
  <si>
    <t>Gaman Luiza</t>
  </si>
  <si>
    <t>Geacarel Cosmin Andrei</t>
  </si>
  <si>
    <t>Ghidarcea Diana</t>
  </si>
  <si>
    <t>Gîrban Alexandru</t>
  </si>
  <si>
    <t>Grecu Andreea Cosmina</t>
  </si>
  <si>
    <t>Gugescu Iuliana Florentina</t>
  </si>
  <si>
    <t>Herghiligiu D. Ionut</t>
  </si>
  <si>
    <t>Ilie Corina Miruna</t>
  </si>
  <si>
    <t>Ionescu Șerban</t>
  </si>
  <si>
    <t>Cornea Paul George</t>
  </si>
  <si>
    <t>Matei Ioana</t>
  </si>
  <si>
    <t>Ivănescu Radu Ioan</t>
  </si>
  <si>
    <t>Leu Vlad</t>
  </si>
  <si>
    <t>Levendi M. Aura Elena</t>
  </si>
  <si>
    <t>Liga Cosmin Andrei</t>
  </si>
  <si>
    <t>Radu Otilia Alice</t>
  </si>
  <si>
    <t xml:space="preserve">Mândila Tania </t>
  </si>
  <si>
    <t>Manea Raluca Andreea</t>
  </si>
  <si>
    <t>Mara Denisa Nicoleta</t>
  </si>
  <si>
    <t>Mardaru G. Gabriel Darius</t>
  </si>
  <si>
    <t>Zaharia Elidia Carmen</t>
  </si>
  <si>
    <t>Mateiciuc Mihai</t>
  </si>
  <si>
    <t>Mihalcea Diana Ioana</t>
  </si>
  <si>
    <t>Mila Robert</t>
  </si>
  <si>
    <t>Minu Maria</t>
  </si>
  <si>
    <t xml:space="preserve">Mișcoci Alexia Andreea </t>
  </si>
  <si>
    <t>Moga Alexa Bianca</t>
  </si>
  <si>
    <t>Mologani Adil</t>
  </si>
  <si>
    <t>Munteanu Teodora</t>
  </si>
  <si>
    <t>Mutuligă Costin</t>
  </si>
  <si>
    <t>Nanu Iulian Dorin</t>
  </si>
  <si>
    <t xml:space="preserve">Neamțu Maria </t>
  </si>
  <si>
    <t>Nichifor Cristian</t>
  </si>
  <si>
    <t>Nicolau Ștefan</t>
  </si>
  <si>
    <t>Niculae Antonio Constantin</t>
  </si>
  <si>
    <t>Nuțescu Sebastian</t>
  </si>
  <si>
    <t>Omer Sercin</t>
  </si>
  <si>
    <t>Omer Tarik Ilhan</t>
  </si>
  <si>
    <t>Oprișan Ioana Teodora</t>
  </si>
  <si>
    <t>Pănescu Antonia</t>
  </si>
  <si>
    <t>Papadopol Cristina</t>
  </si>
  <si>
    <t>Pavel Alexandru</t>
  </si>
  <si>
    <t>Pînzariu Răzvan</t>
  </si>
  <si>
    <t>Pîrvu Alexandru Marius</t>
  </si>
  <si>
    <t xml:space="preserve">Placintă Sebastian </t>
  </si>
  <si>
    <t>Popa  Antonia</t>
  </si>
  <si>
    <t>Popescu Cezar</t>
  </si>
  <si>
    <t>Preda Alexandru</t>
  </si>
  <si>
    <t xml:space="preserve">Prica Cristina </t>
  </si>
  <si>
    <t>Pușcașu Răzvan Ștefan</t>
  </si>
  <si>
    <t>Radu Tuna Alexandru</t>
  </si>
  <si>
    <t>Savu Mara - Daniela</t>
  </si>
  <si>
    <t>Seitmola Aisun</t>
  </si>
  <si>
    <t>Marin-Rizea Elena</t>
  </si>
  <si>
    <t xml:space="preserve">Sintion Alexandra </t>
  </si>
  <si>
    <t>Staicu Victor</t>
  </si>
  <si>
    <t>Stancu David</t>
  </si>
  <si>
    <t>Ștefănescu Victor Mihai</t>
  </si>
  <si>
    <t>Stelea Sînziana</t>
  </si>
  <si>
    <t>Stere D. Tania Elena</t>
  </si>
  <si>
    <t>Stereciu Teodora</t>
  </si>
  <si>
    <t>Straliciuc Catalina</t>
  </si>
  <si>
    <t>Tanase Mihai</t>
  </si>
  <si>
    <t>Tapangea Erica</t>
  </si>
  <si>
    <t>Tasente G. Tania</t>
  </si>
  <si>
    <t>Terinte Alexandru Cătălin</t>
  </si>
  <si>
    <t>Tudorache Florentina</t>
  </si>
  <si>
    <t>Turcu Sofia Loredana</t>
  </si>
  <si>
    <t>Varabev A  Ana-Alexandra</t>
  </si>
  <si>
    <t>Velcea Sergiu</t>
  </si>
  <si>
    <t>Vergelea Vlad</t>
  </si>
  <si>
    <t>Voicu D. Cornelia Andreea</t>
  </si>
  <si>
    <t>Vulpe Mihnea Aurelian</t>
  </si>
  <si>
    <t>Zamfira Daria</t>
  </si>
  <si>
    <t>Alexandru Dragoş</t>
  </si>
  <si>
    <t>Asan Melihan Ildîz</t>
  </si>
  <si>
    <t>Maga Cristinel</t>
  </si>
  <si>
    <t>Oprea Sanda</t>
  </si>
  <si>
    <t>Bogdan Emre Dragos</t>
  </si>
  <si>
    <t>Sandu Matilda</t>
  </si>
  <si>
    <t>Buturugă Veronica Victoria</t>
  </si>
  <si>
    <t>Sârbu Marian</t>
  </si>
  <si>
    <t>Cărăușu Rareș</t>
  </si>
  <si>
    <t>Oprea Filis</t>
  </si>
  <si>
    <t>Ciobanu Andrei Bogdan</t>
  </si>
  <si>
    <t>Ciobanu Stefan</t>
  </si>
  <si>
    <t>Costache Ana Maria</t>
  </si>
  <si>
    <t>Enache Traian</t>
  </si>
  <si>
    <t>Ferenț Irina</t>
  </si>
  <si>
    <t>Gherase Crina Andreea</t>
  </si>
  <si>
    <t>Giuroiu Bianca</t>
  </si>
  <si>
    <t>Nicolescu Adrian</t>
  </si>
  <si>
    <t>Iosif Maria</t>
  </si>
  <si>
    <t>Jitea Octavian</t>
  </si>
  <si>
    <t>Lascu Alina</t>
  </si>
  <si>
    <t>Leu Răzvan</t>
  </si>
  <si>
    <t>Logyn Vlad</t>
  </si>
  <si>
    <t>Marin Florin Daniel</t>
  </si>
  <si>
    <t>Marin Mircea Mihai</t>
  </si>
  <si>
    <t>Minea Alexandra</t>
  </si>
  <si>
    <t>Mocanu Andrei Florentin</t>
  </si>
  <si>
    <t>Niţă Robert Dumitru</t>
  </si>
  <si>
    <t>Numan Arzu-Melis</t>
  </si>
  <si>
    <t>Osgul Bade</t>
  </si>
  <si>
    <t>Ozgul Buse</t>
  </si>
  <si>
    <t>Pantă Cosmina Gabriela</t>
  </si>
  <si>
    <t>Panțu Mihnea</t>
  </si>
  <si>
    <t>Răduţ Florentina Maria</t>
  </si>
  <si>
    <t>Filimon Marilena</t>
  </si>
  <si>
    <t>Sandu Tudor</t>
  </si>
  <si>
    <t>Sburlea Roxana</t>
  </si>
  <si>
    <t>Solomon Costel Sebastian</t>
  </si>
  <si>
    <t>Tatu Ştefan</t>
  </si>
  <si>
    <t>Teacă Maria</t>
  </si>
  <si>
    <t>Teodorescu Radu Alexandru</t>
  </si>
  <si>
    <t>Toma Alexandru Eugen</t>
  </si>
  <si>
    <t>Tudora Ștefan-Tiberiu</t>
  </si>
  <si>
    <t>Turof Carol Florin</t>
  </si>
  <si>
    <t>Velcea Ştefania</t>
  </si>
  <si>
    <t>Voinea Clara Naomi</t>
  </si>
  <si>
    <t>Zaharia Viviana</t>
  </si>
  <si>
    <t>Chinda Andrei</t>
  </si>
  <si>
    <t>Clim Mihai</t>
  </si>
  <si>
    <t>Dragomir Oana Nicoleta</t>
  </si>
  <si>
    <t>Efrim Răzvan Petru</t>
  </si>
  <si>
    <t>Enache Ingrid</t>
  </si>
  <si>
    <t>Mihail Andrei Alexandru</t>
  </si>
  <si>
    <t>Moroşanu Cătălin</t>
  </si>
  <si>
    <t>Oprea Teodor</t>
  </si>
  <si>
    <t>Pantelimon George</t>
  </si>
  <si>
    <t>Papadopol Sebastian</t>
  </si>
  <si>
    <t>Pușcașu Radu Andrei</t>
  </si>
  <si>
    <t>Sandu Ramazan-Sezer</t>
  </si>
  <si>
    <t>Sburlan Andrei Florin</t>
  </si>
  <si>
    <t>Stroe Andreea Crina</t>
  </si>
  <si>
    <t>Timpuriu Mircea</t>
  </si>
  <si>
    <t xml:space="preserve">Pagalea Irina </t>
  </si>
  <si>
    <t>Barda Cătălina Adriana</t>
  </si>
  <si>
    <t>Calila Hakan</t>
  </si>
  <si>
    <t>Caraiola Stelian</t>
  </si>
  <si>
    <t>Avram Alexandrina</t>
  </si>
  <si>
    <t>Liceul Teoretic Internaţional de Informatică</t>
  </si>
  <si>
    <t>Olaru Victoria/Ilhan  Omer</t>
  </si>
  <si>
    <t>Curbăt Ionuţ</t>
  </si>
  <si>
    <t>Căiţeanu Diana</t>
  </si>
  <si>
    <t>Diaconu Andrei Florin</t>
  </si>
  <si>
    <t>Băraru Ion</t>
  </si>
  <si>
    <t>Duca Ștefania</t>
  </si>
  <si>
    <t>Oprea Lucian</t>
  </si>
  <si>
    <t>Durbalău Radu Andrei</t>
  </si>
  <si>
    <t>Enache Elena</t>
  </si>
  <si>
    <t>Ene Gabriela Amalia</t>
  </si>
  <si>
    <t>Grecu Andrei</t>
  </si>
  <si>
    <t>Ianculescu Vlad</t>
  </si>
  <si>
    <t>Baban Valerica</t>
  </si>
  <si>
    <t>Moraru Teodora</t>
  </si>
  <si>
    <t>Moroianu Andrei</t>
  </si>
  <si>
    <t>Neagoe Dan</t>
  </si>
  <si>
    <t>Oancea Diana Andreea</t>
  </si>
  <si>
    <t>Oțelea Ionuț</t>
  </si>
  <si>
    <t>Pascu Alexandru</t>
  </si>
  <si>
    <t>Pavel Radu</t>
  </si>
  <si>
    <t>Popa Andrei</t>
  </si>
  <si>
    <t>Popa Andrei Cătălin</t>
  </si>
  <si>
    <t>Popescu Diana</t>
  </si>
  <si>
    <t>Poșerba Roxana</t>
  </si>
  <si>
    <t>Potra Nicolae Liviu</t>
  </si>
  <si>
    <t>Prodan George</t>
  </si>
  <si>
    <t>Rachieru Costin</t>
  </si>
  <si>
    <t>Rotaru Andrei Sebastian</t>
  </si>
  <si>
    <t>Boiangiu Teodora</t>
  </si>
  <si>
    <t>Samedin Ercan</t>
  </si>
  <si>
    <t>Sandu Tina</t>
  </si>
  <si>
    <t>Sava Andrei Paul</t>
  </si>
  <si>
    <t>Tița Sara</t>
  </si>
  <si>
    <t>Topliceanu Ioana Adriana</t>
  </si>
  <si>
    <t>Trăistaru Andrei Cristian</t>
  </si>
  <si>
    <t>Trofin Alexandru</t>
  </si>
  <si>
    <t>Tudorache Ștefan</t>
  </si>
  <si>
    <t>Ursu Răzvan</t>
  </si>
  <si>
    <t>Axiote Vlad</t>
  </si>
  <si>
    <t>Botezatu Vlad</t>
  </si>
  <si>
    <t>Ciocan Cosmin</t>
  </si>
  <si>
    <t>Epure Hristu Ștefan</t>
  </si>
  <si>
    <t>Fulea Traian</t>
  </si>
  <si>
    <t>Olaru Victoria/Ilhan Omer</t>
  </si>
  <si>
    <t>Grăniceru Marian</t>
  </si>
  <si>
    <t>Haidu-Gerea Paul</t>
  </si>
  <si>
    <t>Iordan Andrei</t>
  </si>
  <si>
    <t>Mamut Erhan</t>
  </si>
  <si>
    <t>Mărăscu Vlad</t>
  </si>
  <si>
    <t>Mocanu Răzvan</t>
  </si>
  <si>
    <t>Naum Cătălina-Ioana</t>
  </si>
  <si>
    <t>Pandele Andreea</t>
  </si>
  <si>
    <t>Rădulescu Vlad-Alexandru</t>
  </si>
  <si>
    <t>Refigean Serhan</t>
  </si>
  <si>
    <t>Sima Nichita Horia</t>
  </si>
  <si>
    <t>Sîrbu Mircea Daniel</t>
  </si>
  <si>
    <t>Știubei Lia-Ștefania</t>
  </si>
  <si>
    <t>Zaruha Andra</t>
  </si>
  <si>
    <t>Apetroaie Claudiu</t>
  </si>
  <si>
    <t>Bizadea Rebecca</t>
  </si>
  <si>
    <t>Bulgaru Irina</t>
  </si>
  <si>
    <t>Catană Diana-Andreea</t>
  </si>
  <si>
    <t>Cremenescu Raul</t>
  </si>
  <si>
    <t>Olaru Victoria</t>
  </si>
  <si>
    <t>Răduț Miruna-Maria</t>
  </si>
  <si>
    <t>Goie Marco Iulian</t>
  </si>
  <si>
    <t>Dobrin Claudia</t>
  </si>
  <si>
    <t>Ignat Ioan</t>
  </si>
  <si>
    <t>Nichita Emil Nicolae</t>
  </si>
  <si>
    <t>Radu Nicolae</t>
  </si>
  <si>
    <t>Leu Sorina</t>
  </si>
  <si>
    <t>Mitroi Vlad</t>
  </si>
  <si>
    <t>Școala Gimnazială Nr.8</t>
  </si>
  <si>
    <t>Nr.</t>
  </si>
  <si>
    <t>Radu Ioan Mircea</t>
  </si>
  <si>
    <t>Lazăr Nicolae</t>
  </si>
  <si>
    <t>Subiect 1</t>
  </si>
  <si>
    <t>Subiect 2</t>
  </si>
  <si>
    <t>Subiect 3</t>
  </si>
  <si>
    <t>Crețu Ruxandra</t>
  </si>
  <si>
    <t>Luță Vlad</t>
  </si>
  <si>
    <t>Popescu Andreea</t>
  </si>
  <si>
    <t>Tarachiu Paul</t>
  </si>
  <si>
    <t>Drăgan Theodora Augustina</t>
  </si>
  <si>
    <t>Preda Claudia</t>
  </si>
  <si>
    <t>Popescu Cătălin</t>
  </si>
  <si>
    <t>Total</t>
  </si>
  <si>
    <t>Voiculescu Mara Antonia</t>
  </si>
  <si>
    <t>Suciu Antonia Maria</t>
  </si>
  <si>
    <t>I</t>
  </si>
  <si>
    <t>II</t>
  </si>
  <si>
    <t>III</t>
  </si>
  <si>
    <t>M</t>
  </si>
  <si>
    <t>Enache Ana Iulia</t>
  </si>
  <si>
    <t>Butilcă Rareş-Dumitru</t>
  </si>
  <si>
    <t>Țățârca Radu</t>
  </si>
  <si>
    <t>Daros Valentin</t>
  </si>
  <si>
    <t>Chichirim George</t>
  </si>
  <si>
    <t>Inspector școlar pentru fizică,</t>
  </si>
  <si>
    <t>prof. Mădălina IVĂNESCU</t>
  </si>
  <si>
    <t>Premiul</t>
  </si>
  <si>
    <t>Obs.</t>
  </si>
  <si>
    <t>Balagiu Darian</t>
  </si>
  <si>
    <t>Vasile Andrei</t>
  </si>
  <si>
    <t>Bordeanu Damian Ștefan</t>
  </si>
  <si>
    <t>Ref.</t>
  </si>
  <si>
    <t>Colegiul Național „Mihai Eminescu”</t>
  </si>
  <si>
    <t>Colegiul Național „Mircea cel Bătrân”</t>
  </si>
  <si>
    <t>Liceul Teoretic „George Călinescu”</t>
  </si>
  <si>
    <t>Liceul Teoretic „Traian”</t>
  </si>
  <si>
    <t>Liceul Teoretic „Ovidius”</t>
  </si>
  <si>
    <t>Liceul Teoretic „Decebal”</t>
  </si>
  <si>
    <t>Școala Gimnazială Nr.38 „Dimitrie Cantemir”</t>
  </si>
  <si>
    <t>Şcoala Gimnazială „Viceamiral Ioan Murgescu” Valu lui Traian</t>
  </si>
  <si>
    <t>Școala Gimnazială Nr.16 „Marin Ionescu Dobrogianu”</t>
  </si>
  <si>
    <t>Şcoala Gimnazială Nr. 17 „Ion Minulescu”</t>
  </si>
  <si>
    <t>Şcoala Gimnazială Nr. 18 „Jean Bart”</t>
  </si>
  <si>
    <t>Școala Gimnazială Nr. 28 „Dan Barbilian”</t>
  </si>
  <si>
    <t>Şcoala Gimnazială Nr. 30 „Gheorghe Ţiţeica”</t>
  </si>
  <si>
    <t>Școala Gimnazială Nr. 12 „B.P. Hașdeu”</t>
  </si>
  <si>
    <t>Şcoala Gimnazială Nr.23 „Constantin Brâncoveanu”</t>
  </si>
  <si>
    <t>Școala Gimnazială Nr.29 „Mihai Viteazul”</t>
  </si>
  <si>
    <t>Şcoala Gimnazială Nr.37</t>
  </si>
  <si>
    <t>Colegiul Național Pedagogic „Constantin Brătescu”</t>
  </si>
  <si>
    <t>Liceul Teoretic „Lucian Blaga”</t>
  </si>
  <si>
    <t xml:space="preserve">Liceul Teoretic „Decebal”  </t>
  </si>
  <si>
    <t>Școala Gimnazială Nr.3 „Ciprian Porumbescu”</t>
  </si>
  <si>
    <t>Școala Gimnazială „Spectrum”</t>
  </si>
  <si>
    <t>Şcoala Gimnazială Nr.16 „Marin Ionescu Dobrogianu”</t>
  </si>
  <si>
    <t xml:space="preserve">Roșu Laurențiu </t>
  </si>
  <si>
    <t>Roșu Laurențiu</t>
  </si>
  <si>
    <t>Manghiuc Alexandru</t>
  </si>
  <si>
    <t>Școala  Gimnazială Nr.10 „Mihail Koiciu”</t>
  </si>
  <si>
    <t>Şcoala Gimnazială Nr.18 „Jean Bart”</t>
  </si>
  <si>
    <t>Şcoala Gimnazială Nr.24 „Ion Jalea”</t>
  </si>
  <si>
    <t>Școala Gimnazială Nr.12 „B.P.Hașdeu”</t>
  </si>
  <si>
    <t>Şcoala Gimnazială Nr.30 „Gheorghe Ţiţeica”</t>
  </si>
  <si>
    <t>Şcoala Gimnazială Nr.33 „Anghel Saligny”</t>
  </si>
  <si>
    <t>Şcoala Gimnazială Nr.7 „Remus Opreanu”</t>
  </si>
  <si>
    <t>Director Liceul Teoretic „Decebal” Constanța,</t>
  </si>
  <si>
    <t>prof. Liliana SVINARCIUC</t>
  </si>
  <si>
    <t>Localitatea</t>
  </si>
  <si>
    <t xml:space="preserve">Şcoala Gimnazială „Viceamiral Ioan Murgescu” </t>
  </si>
  <si>
    <t>Valu lui Traian</t>
  </si>
  <si>
    <t>Constanța</t>
  </si>
  <si>
    <t>Ivana Maria Alexandra</t>
  </si>
  <si>
    <t>Rădoi Sonia</t>
  </si>
  <si>
    <t>Tudor-Ghiță Raluca</t>
  </si>
  <si>
    <t xml:space="preserve">Liceul Teoretic </t>
  </si>
  <si>
    <t>Băneasa</t>
  </si>
  <si>
    <t>Liceul Teoretic</t>
  </si>
  <si>
    <t>Tuzlaru Leonard Marian</t>
  </si>
  <si>
    <t>Dumitru Theodor David</t>
  </si>
  <si>
    <t>Rădoi Marian</t>
  </si>
  <si>
    <t>Anghel Alexandru George</t>
  </si>
  <si>
    <t>Neamtu Marian</t>
  </si>
  <si>
    <t>Caprita Andreea</t>
  </si>
  <si>
    <t>Dunaev Margareta</t>
  </si>
  <si>
    <t>David Maria</t>
  </si>
  <si>
    <t>Zidaru Bianca Georgiana</t>
  </si>
  <si>
    <t>Raileanu Mara Claudia</t>
  </si>
  <si>
    <t>Mititelu Delia Andreea</t>
  </si>
  <si>
    <t>Constandache Patricia</t>
  </si>
  <si>
    <t>Badea Cristian Teodor</t>
  </si>
  <si>
    <t>Başaran Mert</t>
  </si>
  <si>
    <t>Mateescu A. Victoria Oana</t>
  </si>
  <si>
    <t>Jichitu Cristina</t>
  </si>
  <si>
    <t>Olteanu Ana-Maria</t>
  </si>
  <si>
    <t>Pârșan Vlad</t>
  </si>
  <si>
    <t>Petislean Denis</t>
  </si>
  <si>
    <t>Hovachimian Rebeca</t>
  </si>
  <si>
    <t>Leca Antonio</t>
  </si>
  <si>
    <t>Constantinescu Mario</t>
  </si>
  <si>
    <t>Dan Luana</t>
  </si>
  <si>
    <t>Pană Ștefana</t>
  </si>
  <si>
    <t>Martin Ioana</t>
  </si>
  <si>
    <t>Hovan Hortensia Simona</t>
  </si>
  <si>
    <t>Totolici Maria Vanessa</t>
  </si>
  <si>
    <t>Balint Antonia Maria</t>
  </si>
  <si>
    <t>Voicu Teodora</t>
  </si>
  <si>
    <t>Modolea Bogdan</t>
  </si>
  <si>
    <t>Şcoala Gimnazială nr. 3 Mangalia</t>
  </si>
  <si>
    <t>Agigheldi Turkian</t>
  </si>
  <si>
    <t>Tudorică Antonio</t>
  </si>
  <si>
    <t>Mardare Mihai-Laurențiu</t>
  </si>
  <si>
    <t>Burnete Eleonora</t>
  </si>
  <si>
    <t>Oprea Larisa</t>
  </si>
  <si>
    <t>Mazăre Valentina</t>
  </si>
  <si>
    <t>Rusu Iulian-Cristinel</t>
  </si>
  <si>
    <t>Sasu Mihaela</t>
  </si>
  <si>
    <t>Firu Maria</t>
  </si>
  <si>
    <t>Cozma Crina Gabriela</t>
  </si>
  <si>
    <t>Gheorghița Beatrice</t>
  </si>
  <si>
    <t>Sîrbu Andreea- Alexandra</t>
  </si>
  <si>
    <t>Bondoc Alice</t>
  </si>
  <si>
    <t>Enescu Octavia</t>
  </si>
  <si>
    <t>Greceanu Anamaria</t>
  </si>
  <si>
    <t>Cocoș Diana-Andreea</t>
  </si>
  <si>
    <t>Gîscă Mihai</t>
  </si>
  <si>
    <t>Matei Diana Maria</t>
  </si>
  <si>
    <t>Micu Rareş Daniel</t>
  </si>
  <si>
    <t>Ocrainiciuc Delia-Gabriela</t>
  </si>
  <si>
    <t>Țigănescu Angelica- Valentina</t>
  </si>
  <si>
    <t>Istrate Andreea Miruna</t>
  </si>
  <si>
    <t>Nicolae Daniel - Constantin</t>
  </si>
  <si>
    <t xml:space="preserve">Gâlcă Elena Raluca </t>
  </si>
  <si>
    <t>Tohăneanu-Iatan Janina</t>
  </si>
  <si>
    <t>Moldoveanu Ștefan</t>
  </si>
  <si>
    <t>Tănase Andreea Teodora</t>
  </si>
  <si>
    <t>Sardaru Raluca</t>
  </si>
  <si>
    <t>Constantinescu Costin</t>
  </si>
  <si>
    <t>Balaur Teodora</t>
  </si>
  <si>
    <t>Burnete Adrian- Constantin</t>
  </si>
  <si>
    <t>Dascălu Teodora</t>
  </si>
  <si>
    <t>Nasurla Onur</t>
  </si>
  <si>
    <t>Georgescu Mihnea Ștefan</t>
  </si>
  <si>
    <t>Ioniţă Andreea</t>
  </si>
  <si>
    <t>Tohaneanu-Iatan Janina</t>
  </si>
  <si>
    <t>Talabă Georgiana-Cristina</t>
  </si>
  <si>
    <t>Burnete Elena- Monica</t>
  </si>
  <si>
    <t>Ichim Oana- Maria</t>
  </si>
  <si>
    <t>Ciobanu Maria</t>
  </si>
  <si>
    <t>Avădănei Vianora</t>
  </si>
  <si>
    <t>Ilicea Anca Ştefania</t>
  </si>
  <si>
    <t>Avram Cristian Ştefan</t>
  </si>
  <si>
    <t>Marin Isabela</t>
  </si>
  <si>
    <t>Banu Mihai Alexandru</t>
  </si>
  <si>
    <t>Buzoianu Mario Andrei</t>
  </si>
  <si>
    <t>Cristea Răzvan Ştefan</t>
  </si>
  <si>
    <t>Gheorghiţă Alexandru Iulian</t>
  </si>
  <si>
    <t>Iancu Bianca Maria</t>
  </si>
  <si>
    <t>Luchian Diana Cătălina</t>
  </si>
  <si>
    <t>Martin Bianca</t>
  </si>
  <si>
    <t>Radu Richard Andrei</t>
  </si>
  <si>
    <t>Negrea Andrei-Alexandru</t>
  </si>
  <si>
    <t>Cîrstea Alina</t>
  </si>
  <si>
    <t>Olteanu Cosmin-Nicolae</t>
  </si>
  <si>
    <t>Axenia Alexandru</t>
  </si>
  <si>
    <t>Niculescu Mioara</t>
  </si>
  <si>
    <t>Voicu Bianca Gabriela</t>
  </si>
  <si>
    <t>Vasile Iuliana</t>
  </si>
  <si>
    <t>Albă Maria</t>
  </si>
  <si>
    <t>Oprea Camelia</t>
  </si>
  <si>
    <t>Bicoi Roxana</t>
  </si>
  <si>
    <t>Bocai Constantin Laurențiu</t>
  </si>
  <si>
    <t>Borisov Tania</t>
  </si>
  <si>
    <t>Damian Bianca</t>
  </si>
  <si>
    <t>Dandu Maria Larisa</t>
  </si>
  <si>
    <t>Dobrota Bogdan</t>
  </si>
  <si>
    <t>Dumitrache Ionela</t>
  </si>
  <si>
    <t>Dragomir Paul Adrian</t>
  </si>
  <si>
    <t>Ene Teodora Maria</t>
  </si>
  <si>
    <t>Ion Vlad Vasile</t>
  </si>
  <si>
    <t>Marin Mihaela</t>
  </si>
  <si>
    <t>Neicu Maria</t>
  </si>
  <si>
    <t>Mitea Costin</t>
  </si>
  <si>
    <t>Petre Robert</t>
  </si>
  <si>
    <t>Sacolic Andreea</t>
  </si>
  <si>
    <t>Stoian David</t>
  </si>
  <si>
    <t>Tobă Diana</t>
  </si>
  <si>
    <t>Vlad Cristina</t>
  </si>
  <si>
    <t>Alba Ioana Ana-Maria</t>
  </si>
  <si>
    <t>Alexandru Bianca</t>
  </si>
  <si>
    <t>Bălău Alina</t>
  </si>
  <si>
    <t>Bruncher Ioana Cristiana</t>
  </si>
  <si>
    <t>Coviţ Andreea</t>
  </si>
  <si>
    <t>Dumitriu Ștefan</t>
  </si>
  <si>
    <t>Grigore Tiberiu</t>
  </si>
  <si>
    <t>Hagiu Nickolas Andrei</t>
  </si>
  <si>
    <t>Harhată Andreea</t>
  </si>
  <si>
    <t>Holban Georgiana</t>
  </si>
  <si>
    <t>Melinte Mihaela Margareta</t>
  </si>
  <si>
    <t>Mirea Andreea</t>
  </si>
  <si>
    <t>Mutes Crina</t>
  </si>
  <si>
    <t>Oancea Irina Cătălina</t>
  </si>
  <si>
    <t>Pascalau Robert Gabriel</t>
  </si>
  <si>
    <t>Petrea Antonie Leonard</t>
  </si>
  <si>
    <t>Roșca Bogdan</t>
  </si>
  <si>
    <t>Serbea Maria Emanuela</t>
  </si>
  <si>
    <t>Stan Alexandra</t>
  </si>
  <si>
    <t>Trandafir Alexandra</t>
  </si>
  <si>
    <t>Belecciu Gabriel</t>
  </si>
  <si>
    <t>Bîrlădeanu Alexandru</t>
  </si>
  <si>
    <t>Cozianu Cosmin</t>
  </si>
  <si>
    <t>Radu Marius Alexandru</t>
  </si>
  <si>
    <t>Suta Emanuela</t>
  </si>
  <si>
    <t>Ursu Elena Alina</t>
  </si>
  <si>
    <t>Florea Nicoleta</t>
  </si>
  <si>
    <t>Cernavodă</t>
  </si>
  <si>
    <t>Liceul Teoretic „Anghel Saligny”</t>
  </si>
  <si>
    <t>Școala Gimnazială Nr.2</t>
  </si>
  <si>
    <t xml:space="preserve">Școala Gimnazială „Cristea Caraman” </t>
  </si>
  <si>
    <t>Cogealac</t>
  </si>
  <si>
    <t>Eforie</t>
  </si>
  <si>
    <t>Liceul teoretic „Carmen Sylva”</t>
  </si>
  <si>
    <t>Școala Gimnazială Nr.1</t>
  </si>
  <si>
    <t>Liceul Teoretic „Carmen Sylva”</t>
  </si>
  <si>
    <t>Mihail Kogălniceanu</t>
  </si>
  <si>
    <t>Ocnărescu Viorel</t>
  </si>
  <si>
    <t xml:space="preserve">Poteră Mihaela </t>
  </si>
  <si>
    <t xml:space="preserve">Drescan Daniela </t>
  </si>
  <si>
    <t>Albu Ionuț</t>
  </si>
  <si>
    <t>Mangalia</t>
  </si>
  <si>
    <t>Școala Gimnazială „Gala Galaction”</t>
  </si>
  <si>
    <t>Liceul Teoretic „Callatis”</t>
  </si>
  <si>
    <t>Școala Gimnazială Nr.3</t>
  </si>
  <si>
    <t>Școala Gimnazială „Sf. Andrei”</t>
  </si>
  <si>
    <t>Şcoala Gimnazială Moșneni</t>
  </si>
  <si>
    <t>Şcoala Gimnazială Nr.1</t>
  </si>
  <si>
    <t>Medgidia</t>
  </si>
  <si>
    <t xml:space="preserve">Şcoala Gimnazială Nr.1 </t>
  </si>
  <si>
    <t>Școala Gimnazială „Constantin Brâncuși”</t>
  </si>
  <si>
    <t>Școala Gimnazială „Spiru Haret”</t>
  </si>
  <si>
    <t>Năvodari</t>
  </si>
  <si>
    <t>Şcoala Gimnazială „George Enescu”</t>
  </si>
  <si>
    <t>Şcoala Gimnazială „Grigore Moisil”</t>
  </si>
  <si>
    <t>Şcoala Gimnazială „Tudor Arghezi”</t>
  </si>
  <si>
    <r>
      <t>Şcoala Gimazială „</t>
    </r>
    <r>
      <rPr>
        <b/>
        <sz val="10"/>
        <color indexed="8"/>
        <rFont val="Calibri"/>
        <family val="2"/>
        <scheme val="minor"/>
      </rPr>
      <t>Lucian Grigorescu”</t>
    </r>
  </si>
  <si>
    <t>Tariverde</t>
  </si>
  <si>
    <t>Tuzla</t>
  </si>
  <si>
    <t>Tîrgușor</t>
  </si>
  <si>
    <t xml:space="preserve">Şcoala Gimnazială Nr.2 </t>
  </si>
  <si>
    <t xml:space="preserve">Școala Gimnazială Nr.1 </t>
  </si>
  <si>
    <t>Băluță Floarea</t>
  </si>
  <si>
    <t>Fulea Mihaela</t>
  </si>
  <si>
    <t>Liceul Teoretic „Nicolae Bălcescu”</t>
  </si>
  <si>
    <t>Liceul Tehnologic „Lazăr Edeleanu”</t>
  </si>
  <si>
    <t>Şcoala Gimnazială „Cristea Caraman”</t>
  </si>
  <si>
    <t>Glăvan Anca</t>
  </si>
  <si>
    <t>Bălan Georgeta</t>
  </si>
  <si>
    <t>Teja Constantin</t>
  </si>
  <si>
    <t>Vasilescu Estera</t>
  </si>
  <si>
    <t>Tonciu Alexandru Alin</t>
  </si>
  <si>
    <t>Gavrilă Răzvan Ionuț</t>
  </si>
  <si>
    <t>Grigore Alexandru</t>
  </si>
  <si>
    <t>Motriuc Diana</t>
  </si>
  <si>
    <t>Barău Elena</t>
  </si>
  <si>
    <t>Bandrabur Marian</t>
  </si>
  <si>
    <t>Biro Iulian</t>
  </si>
  <si>
    <t>Oprea Alexandru</t>
  </si>
  <si>
    <t>Culea Horia Claudiu</t>
  </si>
  <si>
    <t>Bratu Andreea-Gabriela</t>
  </si>
  <si>
    <t>Ardeleanu Florin-Cătălin</t>
  </si>
  <si>
    <t>Sfiringu-Gheorghe Iordan</t>
  </si>
  <si>
    <t>Pantelescu Daiana</t>
  </si>
  <si>
    <t>Vasile Rafael</t>
  </si>
  <si>
    <t>Vicică Andreea</t>
  </si>
  <si>
    <t>Gafton Mihnea-Alexandru</t>
  </si>
  <si>
    <t>Petrea Mihai-Andrei</t>
  </si>
  <si>
    <t>Mujdaba Akan</t>
  </si>
  <si>
    <t>Bălan Andreea Roxana</t>
  </si>
  <si>
    <t>Dumitrescu Ionela</t>
  </si>
  <si>
    <t>Glință Gabriela Georgiana</t>
  </si>
  <si>
    <t xml:space="preserve">Școala Gimnazială </t>
  </si>
  <si>
    <t>Cotu-Văii</t>
  </si>
  <si>
    <t>Anton Elisa</t>
  </si>
  <si>
    <t>Cadîr Sibel</t>
  </si>
  <si>
    <t>Zamfirescu George</t>
  </si>
  <si>
    <t>Hristodulo Cristina</t>
  </si>
  <si>
    <t>Coman Florentina</t>
  </si>
  <si>
    <t>Băbuța Cerasela</t>
  </si>
  <si>
    <t>Spiridon Roxana Mihaela</t>
  </si>
  <si>
    <t>Cepreagă Cătălina</t>
  </si>
  <si>
    <t>Boacă Iuliana Alexandra</t>
  </si>
  <si>
    <t>Guzga Adelina Elena</t>
  </si>
  <si>
    <t>Albești</t>
  </si>
  <si>
    <t>Școala Gimnazială „Ion Creangă”</t>
  </si>
  <si>
    <t>Negru Vodă</t>
  </si>
  <si>
    <t>Comana</t>
  </si>
  <si>
    <t>Coman Nicoleta</t>
  </si>
  <si>
    <t xml:space="preserve">Școala Gimnazială „Ion Creangă” </t>
  </si>
  <si>
    <t>Catrina Maria</t>
  </si>
  <si>
    <t>Şcoala Gimnazială Nr.17 „Ion Minulescu”</t>
  </si>
  <si>
    <t>Școala Gimnazială Nr.28 „Dan Barbilian”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</si>
</sst>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scheme val="minor"/>
    </font>
    <font>
      <sz val="14"/>
      <color indexed="8"/>
      <name val="Times New Roman"/>
      <family val="1"/>
      <charset val="238"/>
    </font>
    <font>
      <sz val="14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5" fillId="2" borderId="1" applyNumberFormat="0" applyAlignment="0" applyProtection="0"/>
  </cellStyleXfs>
  <cellXfs count="177">
    <xf numFmtId="0" fontId="0" fillId="0" borderId="0" xfId="0"/>
    <xf numFmtId="0" fontId="9" fillId="0" borderId="0" xfId="0" applyFont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left" vertical="center"/>
    </xf>
    <xf numFmtId="0" fontId="11" fillId="0" borderId="0" xfId="5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Border="1"/>
    <xf numFmtId="0" fontId="10" fillId="0" borderId="0" xfId="1" applyFont="1" applyFill="1" applyBorder="1" applyAlignment="1">
      <alignment horizontal="left" vertical="center"/>
    </xf>
    <xf numFmtId="0" fontId="12" fillId="0" borderId="0" xfId="5" applyFont="1" applyFill="1" applyBorder="1" applyAlignment="1">
      <alignment horizontal="left" vertical="center"/>
    </xf>
    <xf numFmtId="0" fontId="12" fillId="0" borderId="0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left" vertical="center"/>
    </xf>
    <xf numFmtId="0" fontId="8" fillId="0" borderId="0" xfId="5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left" vertical="center"/>
    </xf>
    <xf numFmtId="2" fontId="6" fillId="0" borderId="0" xfId="0" applyNumberFormat="1" applyFont="1" applyFill="1" applyBorder="1" applyAlignment="1">
      <alignment horizontal="center"/>
    </xf>
    <xf numFmtId="0" fontId="5" fillId="0" borderId="0" xfId="5" applyFont="1" applyFill="1" applyBorder="1" applyAlignment="1">
      <alignment horizontal="left" vertical="center" wrapText="1"/>
    </xf>
    <xf numFmtId="0" fontId="5" fillId="0" borderId="0" xfId="5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left" vertical="center" wrapText="1"/>
    </xf>
    <xf numFmtId="0" fontId="12" fillId="0" borderId="2" xfId="5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left" vertical="center"/>
    </xf>
    <xf numFmtId="0" fontId="7" fillId="0" borderId="0" xfId="0" applyFont="1"/>
    <xf numFmtId="0" fontId="12" fillId="0" borderId="0" xfId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Border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2" xfId="1" applyFont="1" applyFill="1" applyBorder="1" applyAlignment="1">
      <alignment horizontal="center" vertical="center"/>
    </xf>
    <xf numFmtId="0" fontId="15" fillId="0" borderId="3" xfId="5" applyFont="1" applyFill="1" applyBorder="1" applyAlignment="1">
      <alignment horizontal="center" vertical="center"/>
    </xf>
    <xf numFmtId="0" fontId="15" fillId="0" borderId="3" xfId="5" applyFont="1" applyFill="1" applyBorder="1" applyAlignment="1">
      <alignment horizontal="left" vertical="center"/>
    </xf>
    <xf numFmtId="0" fontId="15" fillId="0" borderId="8" xfId="5" applyFont="1" applyFill="1" applyBorder="1" applyAlignment="1">
      <alignment horizontal="left" vertical="center"/>
    </xf>
    <xf numFmtId="0" fontId="15" fillId="0" borderId="12" xfId="5" applyFont="1" applyFill="1" applyBorder="1" applyAlignment="1">
      <alignment horizontal="left" vertical="center"/>
    </xf>
    <xf numFmtId="0" fontId="15" fillId="0" borderId="1" xfId="5" applyFont="1" applyFill="1" applyBorder="1" applyAlignment="1">
      <alignment horizontal="center" vertical="center"/>
    </xf>
    <xf numFmtId="0" fontId="15" fillId="0" borderId="1" xfId="5" applyFont="1" applyFill="1" applyBorder="1" applyAlignment="1">
      <alignment horizontal="left" vertical="center"/>
    </xf>
    <xf numFmtId="0" fontId="15" fillId="0" borderId="5" xfId="5" applyFont="1" applyFill="1" applyBorder="1" applyAlignment="1">
      <alignment horizontal="left" vertical="center"/>
    </xf>
    <xf numFmtId="2" fontId="15" fillId="0" borderId="2" xfId="0" applyNumberFormat="1" applyFont="1" applyFill="1" applyBorder="1" applyAlignment="1">
      <alignment horizontal="center"/>
    </xf>
    <xf numFmtId="0" fontId="15" fillId="0" borderId="12" xfId="1" applyFont="1" applyFill="1" applyBorder="1" applyAlignment="1">
      <alignment horizontal="left" vertical="center"/>
    </xf>
    <xf numFmtId="0" fontId="15" fillId="0" borderId="1" xfId="1" applyFont="1" applyFill="1" applyBorder="1" applyAlignment="1">
      <alignment horizontal="center" vertical="center"/>
    </xf>
    <xf numFmtId="0" fontId="15" fillId="0" borderId="12" xfId="5" applyFont="1" applyFill="1" applyBorder="1" applyAlignment="1">
      <alignment horizontal="left" vertical="center" wrapText="1"/>
    </xf>
    <xf numFmtId="0" fontId="15" fillId="0" borderId="1" xfId="5" applyFont="1" applyFill="1" applyBorder="1" applyAlignment="1">
      <alignment horizontal="center" vertical="center" wrapText="1"/>
    </xf>
    <xf numFmtId="0" fontId="15" fillId="0" borderId="5" xfId="5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6" fillId="0" borderId="0" xfId="0" applyFont="1"/>
    <xf numFmtId="0" fontId="16" fillId="0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2" xfId="5" applyFont="1" applyFill="1" applyBorder="1" applyAlignment="1">
      <alignment horizontal="center" vertical="center"/>
    </xf>
    <xf numFmtId="0" fontId="15" fillId="0" borderId="2" xfId="5" applyFont="1" applyFill="1" applyBorder="1" applyAlignment="1">
      <alignment horizontal="left" vertical="center"/>
    </xf>
    <xf numFmtId="0" fontId="15" fillId="0" borderId="7" xfId="1" applyFont="1" applyFill="1" applyBorder="1" applyAlignment="1">
      <alignment horizontal="center" vertical="center"/>
    </xf>
    <xf numFmtId="0" fontId="15" fillId="0" borderId="11" xfId="5" applyFont="1" applyFill="1" applyBorder="1" applyAlignment="1">
      <alignment horizontal="left" vertical="center"/>
    </xf>
    <xf numFmtId="2" fontId="15" fillId="0" borderId="7" xfId="0" applyNumberFormat="1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5" fillId="0" borderId="9" xfId="1" applyFont="1" applyFill="1" applyBorder="1" applyAlignment="1">
      <alignment horizontal="center" vertical="center"/>
    </xf>
    <xf numFmtId="0" fontId="15" fillId="0" borderId="13" xfId="5" applyFont="1" applyFill="1" applyBorder="1" applyAlignment="1">
      <alignment horizontal="left" vertical="center"/>
    </xf>
    <xf numFmtId="0" fontId="15" fillId="0" borderId="4" xfId="5" applyFont="1" applyFill="1" applyBorder="1" applyAlignment="1">
      <alignment horizontal="center" vertical="center"/>
    </xf>
    <xf numFmtId="0" fontId="15" fillId="0" borderId="4" xfId="5" applyFont="1" applyFill="1" applyBorder="1" applyAlignment="1">
      <alignment horizontal="left" vertical="center"/>
    </xf>
    <xf numFmtId="0" fontId="15" fillId="0" borderId="10" xfId="5" applyFont="1" applyFill="1" applyBorder="1" applyAlignment="1">
      <alignment horizontal="left" vertical="center"/>
    </xf>
    <xf numFmtId="2" fontId="15" fillId="0" borderId="9" xfId="0" applyNumberFormat="1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17" fillId="0" borderId="0" xfId="0" applyNumberFormat="1" applyFont="1" applyAlignment="1">
      <alignment horizontal="center"/>
    </xf>
    <xf numFmtId="0" fontId="12" fillId="0" borderId="2" xfId="5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/>
    </xf>
    <xf numFmtId="2" fontId="9" fillId="0" borderId="0" xfId="0" applyNumberFormat="1" applyFont="1" applyFill="1" applyAlignment="1">
      <alignment horizontal="center"/>
    </xf>
    <xf numFmtId="0" fontId="17" fillId="0" borderId="0" xfId="0" applyFont="1"/>
    <xf numFmtId="0" fontId="12" fillId="0" borderId="2" xfId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17" fillId="0" borderId="0" xfId="0" applyFont="1" applyBorder="1"/>
    <xf numFmtId="0" fontId="9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17" fillId="0" borderId="2" xfId="0" applyFont="1" applyFill="1" applyBorder="1" applyAlignment="1">
      <alignment horizontal="center"/>
    </xf>
    <xf numFmtId="0" fontId="17" fillId="0" borderId="2" xfId="0" applyFont="1" applyBorder="1"/>
    <xf numFmtId="0" fontId="10" fillId="0" borderId="2" xfId="0" applyFont="1" applyFill="1" applyBorder="1" applyAlignment="1">
      <alignment horizontal="center"/>
    </xf>
    <xf numFmtId="0" fontId="9" fillId="0" borderId="2" xfId="0" applyFont="1" applyBorder="1"/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 applyFill="1" applyBorder="1" applyAlignment="1">
      <alignment horizontal="center"/>
    </xf>
    <xf numFmtId="0" fontId="9" fillId="0" borderId="0" xfId="0" applyFont="1" applyBorder="1"/>
    <xf numFmtId="0" fontId="18" fillId="0" borderId="2" xfId="0" applyFont="1" applyBorder="1"/>
    <xf numFmtId="0" fontId="13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18" fillId="0" borderId="0" xfId="0" applyNumberFormat="1" applyFont="1" applyFill="1" applyAlignment="1">
      <alignment horizontal="center"/>
    </xf>
    <xf numFmtId="0" fontId="18" fillId="0" borderId="9" xfId="0" applyFont="1" applyBorder="1"/>
    <xf numFmtId="0" fontId="12" fillId="0" borderId="0" xfId="0" applyFont="1" applyAlignment="1">
      <alignment horizontal="center"/>
    </xf>
    <xf numFmtId="2" fontId="17" fillId="0" borderId="2" xfId="0" applyNumberFormat="1" applyFont="1" applyFill="1" applyBorder="1" applyAlignment="1">
      <alignment horizontal="center"/>
    </xf>
    <xf numFmtId="0" fontId="17" fillId="0" borderId="2" xfId="5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2" xfId="5" applyFont="1" applyFill="1" applyBorder="1" applyAlignment="1">
      <alignment horizontal="left"/>
    </xf>
    <xf numFmtId="0" fontId="12" fillId="0" borderId="2" xfId="5" applyFont="1" applyFill="1" applyBorder="1" applyAlignment="1">
      <alignment horizontal="center"/>
    </xf>
    <xf numFmtId="0" fontId="12" fillId="0" borderId="2" xfId="5" applyFont="1" applyFill="1" applyBorder="1" applyAlignment="1">
      <alignment horizontal="left" wrapText="1"/>
    </xf>
    <xf numFmtId="0" fontId="10" fillId="0" borderId="0" xfId="0" applyFont="1"/>
    <xf numFmtId="0" fontId="12" fillId="0" borderId="2" xfId="0" applyFont="1" applyBorder="1"/>
    <xf numFmtId="0" fontId="8" fillId="0" borderId="2" xfId="0" applyFont="1" applyBorder="1"/>
    <xf numFmtId="0" fontId="10" fillId="0" borderId="2" xfId="0" applyFont="1" applyBorder="1"/>
    <xf numFmtId="0" fontId="9" fillId="0" borderId="2" xfId="0" applyFont="1" applyBorder="1" applyAlignment="1">
      <alignment vertical="center"/>
    </xf>
    <xf numFmtId="2" fontId="10" fillId="0" borderId="0" xfId="0" applyNumberFormat="1" applyFont="1" applyAlignment="1">
      <alignment horizontal="center"/>
    </xf>
    <xf numFmtId="2" fontId="10" fillId="0" borderId="0" xfId="0" applyNumberFormat="1" applyFont="1" applyFill="1" applyAlignment="1">
      <alignment horizontal="center"/>
    </xf>
    <xf numFmtId="0" fontId="10" fillId="0" borderId="2" xfId="1" applyFont="1" applyBorder="1" applyAlignment="1"/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/>
    <xf numFmtId="0" fontId="19" fillId="0" borderId="2" xfId="0" applyFont="1" applyBorder="1" applyAlignment="1">
      <alignment horizontal="left" vertical="center"/>
    </xf>
    <xf numFmtId="0" fontId="12" fillId="0" borderId="2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/>
    </xf>
    <xf numFmtId="0" fontId="19" fillId="0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center" wrapText="1"/>
    </xf>
    <xf numFmtId="0" fontId="8" fillId="0" borderId="0" xfId="0" applyFont="1" applyAlignment="1">
      <alignment horizontal="left"/>
    </xf>
    <xf numFmtId="0" fontId="10" fillId="0" borderId="2" xfId="0" applyFont="1" applyBorder="1" applyAlignment="1">
      <alignment horizontal="left" vertical="center" wrapText="1"/>
    </xf>
    <xf numFmtId="0" fontId="12" fillId="0" borderId="0" xfId="5" applyFont="1" applyFill="1" applyBorder="1" applyAlignment="1">
      <alignment horizontal="left"/>
    </xf>
    <xf numFmtId="0" fontId="12" fillId="0" borderId="2" xfId="5" applyFont="1" applyFill="1" applyBorder="1" applyAlignment="1">
      <alignment vertical="center"/>
    </xf>
    <xf numFmtId="0" fontId="10" fillId="0" borderId="2" xfId="1" applyFont="1" applyBorder="1" applyAlignment="1">
      <alignment wrapText="1"/>
    </xf>
    <xf numFmtId="0" fontId="19" fillId="0" borderId="2" xfId="0" applyFont="1" applyBorder="1" applyAlignment="1">
      <alignment vertical="top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/>
    <xf numFmtId="0" fontId="12" fillId="0" borderId="2" xfId="0" applyFont="1" applyBorder="1" applyAlignment="1"/>
    <xf numFmtId="0" fontId="12" fillId="0" borderId="2" xfId="0" applyFont="1" applyBorder="1" applyAlignment="1">
      <alignment vertical="center"/>
    </xf>
    <xf numFmtId="0" fontId="10" fillId="0" borderId="2" xfId="1" applyFont="1" applyBorder="1" applyAlignment="1">
      <alignment horizontal="left" vertical="center"/>
    </xf>
    <xf numFmtId="0" fontId="10" fillId="0" borderId="2" xfId="1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2" fontId="12" fillId="0" borderId="2" xfId="0" applyNumberFormat="1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 wrapText="1"/>
    </xf>
    <xf numFmtId="0" fontId="6" fillId="0" borderId="2" xfId="0" applyFont="1" applyBorder="1"/>
    <xf numFmtId="0" fontId="10" fillId="0" borderId="2" xfId="0" applyFont="1" applyFill="1" applyBorder="1" applyAlignment="1"/>
    <xf numFmtId="0" fontId="19" fillId="0" borderId="2" xfId="0" applyFont="1" applyFill="1" applyBorder="1" applyAlignment="1">
      <alignment vertical="center"/>
    </xf>
    <xf numFmtId="0" fontId="12" fillId="0" borderId="2" xfId="3" applyFont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2" fillId="0" borderId="2" xfId="1" applyFont="1" applyFill="1" applyBorder="1" applyAlignment="1">
      <alignment vertical="center"/>
    </xf>
    <xf numFmtId="0" fontId="15" fillId="0" borderId="11" xfId="1" applyFont="1" applyFill="1" applyBorder="1" applyAlignment="1">
      <alignment horizontal="left" vertical="center"/>
    </xf>
    <xf numFmtId="0" fontId="15" fillId="0" borderId="3" xfId="1" applyFont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left" vertical="center"/>
    </xf>
    <xf numFmtId="0" fontId="18" fillId="0" borderId="7" xfId="0" applyFont="1" applyBorder="1"/>
    <xf numFmtId="0" fontId="17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12" fillId="0" borderId="2" xfId="3" applyFont="1" applyBorder="1" applyAlignment="1">
      <alignment horizontal="left" vertical="center"/>
    </xf>
    <xf numFmtId="0" fontId="14" fillId="0" borderId="7" xfId="0" applyFont="1" applyBorder="1" applyAlignment="1">
      <alignment horizontal="center"/>
    </xf>
    <xf numFmtId="0" fontId="20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2" fontId="6" fillId="0" borderId="0" xfId="0" applyNumberFormat="1" applyFont="1" applyFill="1" applyBorder="1" applyAlignment="1">
      <alignment horizontal="center"/>
    </xf>
    <xf numFmtId="0" fontId="15" fillId="3" borderId="2" xfId="1" applyFont="1" applyFill="1" applyBorder="1" applyAlignment="1">
      <alignment horizontal="center" vertical="center"/>
    </xf>
    <xf numFmtId="0" fontId="15" fillId="3" borderId="11" xfId="5" applyFont="1" applyFill="1" applyBorder="1" applyAlignment="1">
      <alignment horizontal="left" vertical="center" wrapText="1"/>
    </xf>
    <xf numFmtId="0" fontId="15" fillId="3" borderId="3" xfId="5" applyFont="1" applyFill="1" applyBorder="1" applyAlignment="1">
      <alignment horizontal="center" vertical="center"/>
    </xf>
    <xf numFmtId="0" fontId="15" fillId="3" borderId="3" xfId="5" applyFont="1" applyFill="1" applyBorder="1" applyAlignment="1">
      <alignment horizontal="left" vertical="center"/>
    </xf>
    <xf numFmtId="0" fontId="15" fillId="3" borderId="8" xfId="5" applyFont="1" applyFill="1" applyBorder="1" applyAlignment="1">
      <alignment horizontal="left" vertical="center"/>
    </xf>
    <xf numFmtId="0" fontId="15" fillId="3" borderId="7" xfId="5" applyNumberFormat="1" applyFont="1" applyFill="1" applyBorder="1" applyAlignment="1">
      <alignment horizontal="center" vertical="center" wrapText="1"/>
    </xf>
    <xf numFmtId="0" fontId="15" fillId="3" borderId="2" xfId="5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left" vertical="center" wrapText="1"/>
    </xf>
    <xf numFmtId="0" fontId="12" fillId="3" borderId="2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left" vertical="center"/>
    </xf>
    <xf numFmtId="0" fontId="12" fillId="3" borderId="2" xfId="5" applyNumberFormat="1" applyFont="1" applyFill="1" applyBorder="1" applyAlignment="1">
      <alignment horizontal="center" vertical="center" wrapText="1"/>
    </xf>
    <xf numFmtId="0" fontId="12" fillId="3" borderId="2" xfId="5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6" xfId="5" applyNumberFormat="1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left" wrapText="1"/>
    </xf>
  </cellXfs>
  <cellStyles count="6">
    <cellStyle name="Normal" xfId="0" builtinId="0"/>
    <cellStyle name="Normal 2" xfId="1"/>
    <cellStyle name="Normal 2 2" xfId="2"/>
    <cellStyle name="Normal 2 2 2" xfId="3"/>
    <cellStyle name="Normal 3" xfId="4"/>
    <cellStyle name="Outpu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171450</xdr:rowOff>
    </xdr:from>
    <xdr:to>
      <xdr:col>5</xdr:col>
      <xdr:colOff>1343025</xdr:colOff>
      <xdr:row>3</xdr:row>
      <xdr:rowOff>57150</xdr:rowOff>
    </xdr:to>
    <xdr:sp macro="" textlink="">
      <xdr:nvSpPr>
        <xdr:cNvPr id="4099" name="Text Box 3"/>
        <xdr:cNvSpPr txBox="1">
          <a:spLocks noChangeArrowheads="1"/>
        </xdr:cNvSpPr>
      </xdr:nvSpPr>
      <xdr:spPr bwMode="auto">
        <a:xfrm>
          <a:off x="2009775" y="171450"/>
          <a:ext cx="4019550" cy="45720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vertOverflow="clip" wrap="square" lIns="18000" tIns="45720" rIns="18000" bIns="4572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1276350</xdr:colOff>
      <xdr:row>5</xdr:row>
      <xdr:rowOff>104775</xdr:rowOff>
    </xdr:to>
    <xdr:grpSp>
      <xdr:nvGrpSpPr>
        <xdr:cNvPr id="4101" name="Group 5"/>
        <xdr:cNvGrpSpPr>
          <a:grpSpLocks/>
        </xdr:cNvGrpSpPr>
      </xdr:nvGrpSpPr>
      <xdr:grpSpPr bwMode="auto">
        <a:xfrm>
          <a:off x="0" y="0"/>
          <a:ext cx="1524000" cy="1057275"/>
          <a:chOff x="207" y="567"/>
          <a:chExt cx="2387" cy="1665"/>
        </a:xfrm>
      </xdr:grpSpPr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207" y="567"/>
            <a:ext cx="2220" cy="16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102" name="WordArt 6"/>
          <xdr:cNvSpPr>
            <a:spLocks noChangeArrowheads="1" noChangeShapeType="1" noTextEdit="1"/>
          </xdr:cNvSpPr>
        </xdr:nvSpPr>
        <xdr:spPr bwMode="auto">
          <a:xfrm rot="-139971">
            <a:off x="883" y="612"/>
            <a:ext cx="1711" cy="1620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 xmlns="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6095341"/>
              </a:avLst>
            </a:prstTxWarp>
          </a:bodyPr>
          <a:lstStyle/>
          <a:p>
            <a:pPr algn="ctr" rtl="0">
              <a:buNone/>
            </a:pP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*OLIMPIADA DE FIZICĂ * ETAPA </a:t>
            </a:r>
            <a:r>
              <a:rPr lang="ro-RO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JUDEȚEAN</a:t>
            </a: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Ă * 1</a:t>
            </a:r>
            <a:r>
              <a:rPr lang="ro-RO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4</a:t>
            </a: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 </a:t>
            </a:r>
            <a:r>
              <a:rPr lang="ro-RO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februarie</a:t>
            </a: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 2015 *</a:t>
            </a:r>
          </a:p>
        </xdr:txBody>
      </xdr:sp>
    </xdr:grpSp>
    <xdr:clientData/>
  </xdr:twoCellAnchor>
  <xdr:twoCellAnchor>
    <xdr:from>
      <xdr:col>1</xdr:col>
      <xdr:colOff>1485900</xdr:colOff>
      <xdr:row>4</xdr:row>
      <xdr:rowOff>161926</xdr:rowOff>
    </xdr:from>
    <xdr:to>
      <xdr:col>6</xdr:col>
      <xdr:colOff>438150</xdr:colOff>
      <xdr:row>7</xdr:row>
      <xdr:rowOff>47626</xdr:rowOff>
    </xdr:to>
    <xdr:sp macro="" textlink="">
      <xdr:nvSpPr>
        <xdr:cNvPr id="4098" name="WordArt 2"/>
        <xdr:cNvSpPr>
          <a:spLocks noChangeArrowheads="1" noChangeShapeType="1" noTextEdit="1"/>
        </xdr:cNvSpPr>
      </xdr:nvSpPr>
      <xdr:spPr bwMode="auto">
        <a:xfrm>
          <a:off x="1762125" y="923926"/>
          <a:ext cx="4838700" cy="457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12700">
                <a:solidFill>
                  <a:srgbClr val="333333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808000">
                      <a:gamma/>
                      <a:shade val="46275"/>
                      <a:invGamma/>
                    </a:srgbClr>
                  </a:gs>
                  <a:gs pos="50000">
                    <a:srgbClr val="808000"/>
                  </a:gs>
                  <a:gs pos="100000">
                    <a:srgbClr val="8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>
                <a:outerShdw dist="35921" dir="2700000" algn="ctr" rotWithShape="0">
                  <a:srgbClr val="C0C0C0"/>
                </a:outerShdw>
              </a:effectLst>
              <a:latin typeface="Impact"/>
            </a:rPr>
            <a:t>CLASA a IX - a * Rezultate*</a:t>
          </a:r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10</xdr:col>
      <xdr:colOff>276225</xdr:colOff>
      <xdr:row>4</xdr:row>
      <xdr:rowOff>123825</xdr:rowOff>
    </xdr:to>
    <xdr:pic>
      <xdr:nvPicPr>
        <xdr:cNvPr id="8" name="Picture 7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71700" y="0"/>
          <a:ext cx="61150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285749</xdr:colOff>
      <xdr:row>0</xdr:row>
      <xdr:rowOff>171450</xdr:rowOff>
    </xdr:from>
    <xdr:to>
      <xdr:col>6</xdr:col>
      <xdr:colOff>19049</xdr:colOff>
      <xdr:row>3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2228849" y="171450"/>
          <a:ext cx="3952875" cy="45720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vertOverflow="clip" wrap="square" lIns="18000" tIns="45720" rIns="18000" bIns="4572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1485900</xdr:colOff>
      <xdr:row>4</xdr:row>
      <xdr:rowOff>161926</xdr:rowOff>
    </xdr:from>
    <xdr:to>
      <xdr:col>6</xdr:col>
      <xdr:colOff>438150</xdr:colOff>
      <xdr:row>7</xdr:row>
      <xdr:rowOff>47626</xdr:rowOff>
    </xdr:to>
    <xdr:sp macro="" textlink="">
      <xdr:nvSpPr>
        <xdr:cNvPr id="7" name="WordArt 2"/>
        <xdr:cNvSpPr>
          <a:spLocks noChangeArrowheads="1" noChangeShapeType="1" noTextEdit="1"/>
        </xdr:cNvSpPr>
      </xdr:nvSpPr>
      <xdr:spPr bwMode="auto">
        <a:xfrm>
          <a:off x="1762125" y="923926"/>
          <a:ext cx="4838700" cy="457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12700">
                <a:solidFill>
                  <a:srgbClr val="333333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808000">
                      <a:gamma/>
                      <a:shade val="46275"/>
                      <a:invGamma/>
                    </a:srgbClr>
                  </a:gs>
                  <a:gs pos="50000">
                    <a:srgbClr val="808000"/>
                  </a:gs>
                  <a:gs pos="100000">
                    <a:srgbClr val="8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>
                <a:outerShdw dist="35921" dir="2700000" algn="ctr" rotWithShape="0">
                  <a:srgbClr val="C0C0C0"/>
                </a:outerShdw>
              </a:effectLst>
              <a:latin typeface="Impact"/>
            </a:rPr>
            <a:t>CLASA a X - a * Rezultate*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1314450</xdr:colOff>
      <xdr:row>5</xdr:row>
      <xdr:rowOff>104775</xdr:rowOff>
    </xdr:to>
    <xdr:grpSp>
      <xdr:nvGrpSpPr>
        <xdr:cNvPr id="8" name="Group 5"/>
        <xdr:cNvGrpSpPr>
          <a:grpSpLocks/>
        </xdr:cNvGrpSpPr>
      </xdr:nvGrpSpPr>
      <xdr:grpSpPr bwMode="auto">
        <a:xfrm>
          <a:off x="0" y="0"/>
          <a:ext cx="1524000" cy="1057275"/>
          <a:chOff x="207" y="567"/>
          <a:chExt cx="2387" cy="1665"/>
        </a:xfrm>
      </xdr:grpSpPr>
      <xdr:pic>
        <xdr:nvPicPr>
          <xdr:cNvPr id="9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207" y="567"/>
            <a:ext cx="2220" cy="16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WordArt 6"/>
          <xdr:cNvSpPr>
            <a:spLocks noChangeArrowheads="1" noChangeShapeType="1" noTextEdit="1"/>
          </xdr:cNvSpPr>
        </xdr:nvSpPr>
        <xdr:spPr bwMode="auto">
          <a:xfrm rot="-139971">
            <a:off x="883" y="612"/>
            <a:ext cx="1711" cy="1620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 xmlns="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6095341"/>
              </a:avLst>
            </a:prstTxWarp>
          </a:bodyPr>
          <a:lstStyle/>
          <a:p>
            <a:pPr algn="ctr" rtl="0">
              <a:buNone/>
            </a:pP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*OLIMPIADA DE FIZICĂ * ETAPA </a:t>
            </a:r>
            <a:r>
              <a:rPr lang="ro-RO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JUDEȚEAN</a:t>
            </a: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Ă * 1</a:t>
            </a:r>
            <a:r>
              <a:rPr lang="ro-RO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4</a:t>
            </a: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 </a:t>
            </a:r>
            <a:r>
              <a:rPr lang="ro-RO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februarie</a:t>
            </a: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 2015 *</a:t>
            </a:r>
          </a:p>
        </xdr:txBody>
      </xdr:sp>
    </xdr:grpSp>
    <xdr:clientData/>
  </xdr:twoCellAnchor>
  <xdr:twoCellAnchor editAs="oneCell">
    <xdr:from>
      <xdr:col>3</xdr:col>
      <xdr:colOff>0</xdr:colOff>
      <xdr:row>0</xdr:row>
      <xdr:rowOff>0</xdr:rowOff>
    </xdr:from>
    <xdr:to>
      <xdr:col>10</xdr:col>
      <xdr:colOff>104775</xdr:colOff>
      <xdr:row>4</xdr:row>
      <xdr:rowOff>123825</xdr:rowOff>
    </xdr:to>
    <xdr:pic>
      <xdr:nvPicPr>
        <xdr:cNvPr id="14" name="Picture 13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0"/>
          <a:ext cx="61150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0</xdr:row>
      <xdr:rowOff>171450</xdr:rowOff>
    </xdr:from>
    <xdr:to>
      <xdr:col>5</xdr:col>
      <xdr:colOff>1276349</xdr:colOff>
      <xdr:row>3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2009774" y="171450"/>
          <a:ext cx="3952875" cy="45720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vertOverflow="clip" wrap="square" lIns="18000" tIns="45720" rIns="18000" bIns="4572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1485900</xdr:colOff>
      <xdr:row>4</xdr:row>
      <xdr:rowOff>161926</xdr:rowOff>
    </xdr:from>
    <xdr:to>
      <xdr:col>6</xdr:col>
      <xdr:colOff>438150</xdr:colOff>
      <xdr:row>7</xdr:row>
      <xdr:rowOff>47626</xdr:rowOff>
    </xdr:to>
    <xdr:sp macro="" textlink="">
      <xdr:nvSpPr>
        <xdr:cNvPr id="7" name="WordArt 2"/>
        <xdr:cNvSpPr>
          <a:spLocks noChangeArrowheads="1" noChangeShapeType="1" noTextEdit="1"/>
        </xdr:cNvSpPr>
      </xdr:nvSpPr>
      <xdr:spPr bwMode="auto">
        <a:xfrm>
          <a:off x="1762125" y="923926"/>
          <a:ext cx="4838700" cy="457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12700">
                <a:solidFill>
                  <a:srgbClr val="333333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808000">
                      <a:gamma/>
                      <a:shade val="46275"/>
                      <a:invGamma/>
                    </a:srgbClr>
                  </a:gs>
                  <a:gs pos="50000">
                    <a:srgbClr val="808000"/>
                  </a:gs>
                  <a:gs pos="100000">
                    <a:srgbClr val="8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>
                <a:outerShdw dist="35921" dir="2700000" algn="ctr" rotWithShape="0">
                  <a:srgbClr val="C0C0C0"/>
                </a:outerShdw>
              </a:effectLst>
              <a:latin typeface="Impact"/>
            </a:rPr>
            <a:t>CLASA a XI - a * Rezultate*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1247775</xdr:colOff>
      <xdr:row>6</xdr:row>
      <xdr:rowOff>123825</xdr:rowOff>
    </xdr:to>
    <xdr:grpSp>
      <xdr:nvGrpSpPr>
        <xdr:cNvPr id="8" name="Group 5"/>
        <xdr:cNvGrpSpPr>
          <a:grpSpLocks/>
        </xdr:cNvGrpSpPr>
      </xdr:nvGrpSpPr>
      <xdr:grpSpPr bwMode="auto">
        <a:xfrm>
          <a:off x="0" y="209550"/>
          <a:ext cx="1524000" cy="1057275"/>
          <a:chOff x="207" y="567"/>
          <a:chExt cx="2387" cy="1665"/>
        </a:xfrm>
      </xdr:grpSpPr>
      <xdr:pic>
        <xdr:nvPicPr>
          <xdr:cNvPr id="9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207" y="567"/>
            <a:ext cx="2220" cy="16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WordArt 6"/>
          <xdr:cNvSpPr>
            <a:spLocks noChangeArrowheads="1" noChangeShapeType="1" noTextEdit="1"/>
          </xdr:cNvSpPr>
        </xdr:nvSpPr>
        <xdr:spPr bwMode="auto">
          <a:xfrm rot="-139971">
            <a:off x="883" y="612"/>
            <a:ext cx="1711" cy="1620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 xmlns="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6095341"/>
              </a:avLst>
            </a:prstTxWarp>
          </a:bodyPr>
          <a:lstStyle/>
          <a:p>
            <a:pPr algn="ctr" rtl="0">
              <a:buNone/>
            </a:pP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*OLIMPIADA DE FIZICĂ * ETAPA </a:t>
            </a:r>
            <a:r>
              <a:rPr lang="ro-RO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JUDEȚEAN</a:t>
            </a: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Ă * 1</a:t>
            </a:r>
            <a:r>
              <a:rPr lang="ro-RO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4</a:t>
            </a: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 </a:t>
            </a:r>
            <a:r>
              <a:rPr lang="ro-RO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februarie</a:t>
            </a: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 2015 *</a:t>
            </a:r>
          </a:p>
        </xdr:txBody>
      </xdr:sp>
    </xdr:grpSp>
    <xdr:clientData/>
  </xdr:twoCellAnchor>
  <xdr:twoCellAnchor editAs="oneCell">
    <xdr:from>
      <xdr:col>3</xdr:col>
      <xdr:colOff>0</xdr:colOff>
      <xdr:row>0</xdr:row>
      <xdr:rowOff>0</xdr:rowOff>
    </xdr:from>
    <xdr:to>
      <xdr:col>10</xdr:col>
      <xdr:colOff>209550</xdr:colOff>
      <xdr:row>4</xdr:row>
      <xdr:rowOff>123825</xdr:rowOff>
    </xdr:to>
    <xdr:pic>
      <xdr:nvPicPr>
        <xdr:cNvPr id="11" name="Picture 10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24075" y="0"/>
          <a:ext cx="61150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0</xdr:row>
      <xdr:rowOff>171450</xdr:rowOff>
    </xdr:from>
    <xdr:to>
      <xdr:col>5</xdr:col>
      <xdr:colOff>1428749</xdr:colOff>
      <xdr:row>3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2009774" y="171450"/>
          <a:ext cx="4105275" cy="45720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vertOverflow="clip" wrap="square" lIns="18000" tIns="45720" rIns="18000" bIns="4572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1485900</xdr:colOff>
      <xdr:row>4</xdr:row>
      <xdr:rowOff>161926</xdr:rowOff>
    </xdr:from>
    <xdr:to>
      <xdr:col>8</xdr:col>
      <xdr:colOff>38100</xdr:colOff>
      <xdr:row>7</xdr:row>
      <xdr:rowOff>47626</xdr:rowOff>
    </xdr:to>
    <xdr:sp macro="" textlink="">
      <xdr:nvSpPr>
        <xdr:cNvPr id="7" name="WordArt 2"/>
        <xdr:cNvSpPr>
          <a:spLocks noChangeArrowheads="1" noChangeShapeType="1" noTextEdit="1"/>
        </xdr:cNvSpPr>
      </xdr:nvSpPr>
      <xdr:spPr bwMode="auto">
        <a:xfrm>
          <a:off x="1762125" y="923926"/>
          <a:ext cx="4333875" cy="457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12700">
                <a:solidFill>
                  <a:srgbClr val="333333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808000">
                      <a:gamma/>
                      <a:shade val="46275"/>
                      <a:invGamma/>
                    </a:srgbClr>
                  </a:gs>
                  <a:gs pos="50000">
                    <a:srgbClr val="808000"/>
                  </a:gs>
                  <a:gs pos="100000">
                    <a:srgbClr val="8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>
                <a:outerShdw dist="35921" dir="2700000" algn="ctr" rotWithShape="0">
                  <a:srgbClr val="C0C0C0"/>
                </a:outerShdw>
              </a:effectLst>
              <a:latin typeface="Impact"/>
            </a:rPr>
            <a:t>CLASA a XII - a * Rezultate*</a:t>
          </a:r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1</xdr:col>
      <xdr:colOff>1247775</xdr:colOff>
      <xdr:row>5</xdr:row>
      <xdr:rowOff>133350</xdr:rowOff>
    </xdr:to>
    <xdr:grpSp>
      <xdr:nvGrpSpPr>
        <xdr:cNvPr id="8" name="Group 5"/>
        <xdr:cNvGrpSpPr>
          <a:grpSpLocks/>
        </xdr:cNvGrpSpPr>
      </xdr:nvGrpSpPr>
      <xdr:grpSpPr bwMode="auto">
        <a:xfrm>
          <a:off x="0" y="28575"/>
          <a:ext cx="1524000" cy="1057275"/>
          <a:chOff x="207" y="567"/>
          <a:chExt cx="2387" cy="1665"/>
        </a:xfrm>
      </xdr:grpSpPr>
      <xdr:pic>
        <xdr:nvPicPr>
          <xdr:cNvPr id="9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207" y="567"/>
            <a:ext cx="2220" cy="16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WordArt 6"/>
          <xdr:cNvSpPr>
            <a:spLocks noChangeArrowheads="1" noChangeShapeType="1" noTextEdit="1"/>
          </xdr:cNvSpPr>
        </xdr:nvSpPr>
        <xdr:spPr bwMode="auto">
          <a:xfrm rot="-139971">
            <a:off x="883" y="612"/>
            <a:ext cx="1711" cy="1620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 xmlns="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6095341"/>
              </a:avLst>
            </a:prstTxWarp>
          </a:bodyPr>
          <a:lstStyle/>
          <a:p>
            <a:pPr algn="ctr" rtl="0">
              <a:buNone/>
            </a:pP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*OLIMPIADA DE FIZICĂ * ETAPA </a:t>
            </a:r>
            <a:r>
              <a:rPr lang="ro-RO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JUDEȚEAN</a:t>
            </a: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Ă * 1</a:t>
            </a:r>
            <a:r>
              <a:rPr lang="ro-RO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4</a:t>
            </a: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 </a:t>
            </a:r>
            <a:r>
              <a:rPr lang="ro-RO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februarie</a:t>
            </a: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 2015 *</a:t>
            </a:r>
          </a:p>
        </xdr:txBody>
      </xdr:sp>
    </xdr:grpSp>
    <xdr:clientData/>
  </xdr:twoCellAnchor>
  <xdr:twoCellAnchor editAs="oneCell">
    <xdr:from>
      <xdr:col>2</xdr:col>
      <xdr:colOff>47625</xdr:colOff>
      <xdr:row>0</xdr:row>
      <xdr:rowOff>9525</xdr:rowOff>
    </xdr:from>
    <xdr:to>
      <xdr:col>10</xdr:col>
      <xdr:colOff>476250</xdr:colOff>
      <xdr:row>4</xdr:row>
      <xdr:rowOff>133350</xdr:rowOff>
    </xdr:to>
    <xdr:pic>
      <xdr:nvPicPr>
        <xdr:cNvPr id="11" name="Picture 10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7850" y="9525"/>
          <a:ext cx="61150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0</xdr:row>
      <xdr:rowOff>171450</xdr:rowOff>
    </xdr:from>
    <xdr:to>
      <xdr:col>5</xdr:col>
      <xdr:colOff>1400175</xdr:colOff>
      <xdr:row>3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2143125" y="171450"/>
          <a:ext cx="3943350" cy="45720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vertOverflow="clip" wrap="square" lIns="18000" tIns="45720" rIns="18000" bIns="4572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1485900</xdr:colOff>
      <xdr:row>4</xdr:row>
      <xdr:rowOff>161926</xdr:rowOff>
    </xdr:from>
    <xdr:to>
      <xdr:col>6</xdr:col>
      <xdr:colOff>438150</xdr:colOff>
      <xdr:row>7</xdr:row>
      <xdr:rowOff>47626</xdr:rowOff>
    </xdr:to>
    <xdr:sp macro="" textlink="">
      <xdr:nvSpPr>
        <xdr:cNvPr id="7" name="WordArt 2"/>
        <xdr:cNvSpPr>
          <a:spLocks noChangeArrowheads="1" noChangeShapeType="1" noTextEdit="1"/>
        </xdr:cNvSpPr>
      </xdr:nvSpPr>
      <xdr:spPr bwMode="auto">
        <a:xfrm>
          <a:off x="1762125" y="923926"/>
          <a:ext cx="4838700" cy="457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12700">
                <a:solidFill>
                  <a:srgbClr val="333333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808000">
                      <a:gamma/>
                      <a:shade val="46275"/>
                      <a:invGamma/>
                    </a:srgbClr>
                  </a:gs>
                  <a:gs pos="50000">
                    <a:srgbClr val="808000"/>
                  </a:gs>
                  <a:gs pos="100000">
                    <a:srgbClr val="8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>
                <a:outerShdw dist="35921" dir="2700000" algn="ctr" rotWithShape="0">
                  <a:srgbClr val="C0C0C0"/>
                </a:outerShdw>
              </a:effectLst>
              <a:latin typeface="Impact"/>
            </a:rPr>
            <a:t>CLASA a VII - a * Rezultate*</a:t>
          </a:r>
        </a:p>
      </xdr:txBody>
    </xdr:sp>
    <xdr:clientData/>
  </xdr:twoCellAnchor>
  <xdr:twoCellAnchor>
    <xdr:from>
      <xdr:col>0</xdr:col>
      <xdr:colOff>28575</xdr:colOff>
      <xdr:row>0</xdr:row>
      <xdr:rowOff>95250</xdr:rowOff>
    </xdr:from>
    <xdr:to>
      <xdr:col>1</xdr:col>
      <xdr:colOff>1323975</xdr:colOff>
      <xdr:row>6</xdr:row>
      <xdr:rowOff>9525</xdr:rowOff>
    </xdr:to>
    <xdr:grpSp>
      <xdr:nvGrpSpPr>
        <xdr:cNvPr id="8" name="Group 5"/>
        <xdr:cNvGrpSpPr>
          <a:grpSpLocks/>
        </xdr:cNvGrpSpPr>
      </xdr:nvGrpSpPr>
      <xdr:grpSpPr bwMode="auto">
        <a:xfrm>
          <a:off x="28575" y="95250"/>
          <a:ext cx="1562100" cy="1057275"/>
          <a:chOff x="207" y="567"/>
          <a:chExt cx="2387" cy="1665"/>
        </a:xfrm>
      </xdr:grpSpPr>
      <xdr:pic>
        <xdr:nvPicPr>
          <xdr:cNvPr id="9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207" y="567"/>
            <a:ext cx="2220" cy="16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WordArt 6"/>
          <xdr:cNvSpPr>
            <a:spLocks noChangeArrowheads="1" noChangeShapeType="1" noTextEdit="1"/>
          </xdr:cNvSpPr>
        </xdr:nvSpPr>
        <xdr:spPr bwMode="auto">
          <a:xfrm rot="-139971">
            <a:off x="883" y="612"/>
            <a:ext cx="1711" cy="1620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 xmlns="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6095341"/>
              </a:avLst>
            </a:prstTxWarp>
          </a:bodyPr>
          <a:lstStyle/>
          <a:p>
            <a:pPr algn="ctr" rtl="0">
              <a:buNone/>
            </a:pP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*OLIMPIADA DE FIZICĂ * ETAPA </a:t>
            </a:r>
            <a:r>
              <a:rPr lang="ro-RO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JUDEȚEAN</a:t>
            </a: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Ă * 1</a:t>
            </a:r>
            <a:r>
              <a:rPr lang="ro-RO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4</a:t>
            </a: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 </a:t>
            </a:r>
            <a:r>
              <a:rPr lang="ro-RO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februarie</a:t>
            </a: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 2015 *</a:t>
            </a:r>
          </a:p>
        </xdr:txBody>
      </xdr:sp>
    </xdr:grpSp>
    <xdr:clientData/>
  </xdr:twoCellAnchor>
  <xdr:twoCellAnchor editAs="oneCell">
    <xdr:from>
      <xdr:col>2</xdr:col>
      <xdr:colOff>285750</xdr:colOff>
      <xdr:row>0</xdr:row>
      <xdr:rowOff>0</xdr:rowOff>
    </xdr:from>
    <xdr:to>
      <xdr:col>9</xdr:col>
      <xdr:colOff>371475</xdr:colOff>
      <xdr:row>4</xdr:row>
      <xdr:rowOff>123825</xdr:rowOff>
    </xdr:to>
    <xdr:pic>
      <xdr:nvPicPr>
        <xdr:cNvPr id="11" name="Picture 10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0"/>
          <a:ext cx="61150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0</xdr:row>
      <xdr:rowOff>171450</xdr:rowOff>
    </xdr:from>
    <xdr:to>
      <xdr:col>5</xdr:col>
      <xdr:colOff>1400175</xdr:colOff>
      <xdr:row>3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2200275" y="171450"/>
          <a:ext cx="3886200" cy="45720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vertOverflow="clip" wrap="square" lIns="18000" tIns="45720" rIns="18000" bIns="4572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1485900</xdr:colOff>
      <xdr:row>4</xdr:row>
      <xdr:rowOff>161926</xdr:rowOff>
    </xdr:from>
    <xdr:to>
      <xdr:col>6</xdr:col>
      <xdr:colOff>438150</xdr:colOff>
      <xdr:row>7</xdr:row>
      <xdr:rowOff>47626</xdr:rowOff>
    </xdr:to>
    <xdr:sp macro="" textlink="">
      <xdr:nvSpPr>
        <xdr:cNvPr id="7" name="WordArt 2"/>
        <xdr:cNvSpPr>
          <a:spLocks noChangeArrowheads="1" noChangeShapeType="1" noTextEdit="1"/>
        </xdr:cNvSpPr>
      </xdr:nvSpPr>
      <xdr:spPr bwMode="auto">
        <a:xfrm>
          <a:off x="1762125" y="923926"/>
          <a:ext cx="4838700" cy="457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12700">
                <a:solidFill>
                  <a:srgbClr val="333333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808000">
                      <a:gamma/>
                      <a:shade val="46275"/>
                      <a:invGamma/>
                    </a:srgbClr>
                  </a:gs>
                  <a:gs pos="50000">
                    <a:srgbClr val="808000"/>
                  </a:gs>
                  <a:gs pos="100000">
                    <a:srgbClr val="8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>
                <a:outerShdw dist="35921" dir="2700000" algn="ctr" rotWithShape="0">
                  <a:srgbClr val="C0C0C0"/>
                </a:outerShdw>
              </a:effectLst>
              <a:latin typeface="Impact"/>
            </a:rPr>
            <a:t>CLASA a VI - a * Rezultate*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1</xdr:col>
      <xdr:colOff>1276350</xdr:colOff>
      <xdr:row>5</xdr:row>
      <xdr:rowOff>123825</xdr:rowOff>
    </xdr:to>
    <xdr:grpSp>
      <xdr:nvGrpSpPr>
        <xdr:cNvPr id="8" name="Group 5"/>
        <xdr:cNvGrpSpPr>
          <a:grpSpLocks/>
        </xdr:cNvGrpSpPr>
      </xdr:nvGrpSpPr>
      <xdr:grpSpPr bwMode="auto">
        <a:xfrm>
          <a:off x="0" y="19050"/>
          <a:ext cx="1524000" cy="1057275"/>
          <a:chOff x="207" y="567"/>
          <a:chExt cx="2387" cy="1665"/>
        </a:xfrm>
      </xdr:grpSpPr>
      <xdr:pic>
        <xdr:nvPicPr>
          <xdr:cNvPr id="9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207" y="567"/>
            <a:ext cx="2220" cy="16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WordArt 6"/>
          <xdr:cNvSpPr>
            <a:spLocks noChangeArrowheads="1" noChangeShapeType="1" noTextEdit="1"/>
          </xdr:cNvSpPr>
        </xdr:nvSpPr>
        <xdr:spPr bwMode="auto">
          <a:xfrm rot="-139971">
            <a:off x="883" y="612"/>
            <a:ext cx="1711" cy="1620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 xmlns="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6095341"/>
              </a:avLst>
            </a:prstTxWarp>
          </a:bodyPr>
          <a:lstStyle/>
          <a:p>
            <a:pPr algn="ctr" rtl="0">
              <a:buNone/>
            </a:pP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*OLIMPIADA DE FIZICĂ * ETAPA </a:t>
            </a:r>
            <a:r>
              <a:rPr lang="ro-RO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JUDEȚEAN</a:t>
            </a: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Ă * 1</a:t>
            </a:r>
            <a:r>
              <a:rPr lang="ro-RO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4</a:t>
            </a: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 </a:t>
            </a:r>
            <a:r>
              <a:rPr lang="ro-RO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februarie</a:t>
            </a: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 2015 *</a:t>
            </a:r>
          </a:p>
        </xdr:txBody>
      </xdr:sp>
    </xdr:grpSp>
    <xdr:clientData/>
  </xdr:twoCellAnchor>
  <xdr:twoCellAnchor editAs="oneCell">
    <xdr:from>
      <xdr:col>3</xdr:col>
      <xdr:colOff>9525</xdr:colOff>
      <xdr:row>0</xdr:row>
      <xdr:rowOff>28575</xdr:rowOff>
    </xdr:from>
    <xdr:to>
      <xdr:col>9</xdr:col>
      <xdr:colOff>247650</xdr:colOff>
      <xdr:row>4</xdr:row>
      <xdr:rowOff>152400</xdr:rowOff>
    </xdr:to>
    <xdr:pic>
      <xdr:nvPicPr>
        <xdr:cNvPr id="11" name="Picture 10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33600" y="28575"/>
          <a:ext cx="61150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0</xdr:row>
      <xdr:rowOff>171450</xdr:rowOff>
    </xdr:from>
    <xdr:to>
      <xdr:col>5</xdr:col>
      <xdr:colOff>1400175</xdr:colOff>
      <xdr:row>3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2200275" y="171450"/>
          <a:ext cx="3886200" cy="45720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vertOverflow="clip" wrap="square" lIns="18000" tIns="45720" rIns="18000" bIns="4572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1485900</xdr:colOff>
      <xdr:row>4</xdr:row>
      <xdr:rowOff>161926</xdr:rowOff>
    </xdr:from>
    <xdr:to>
      <xdr:col>6</xdr:col>
      <xdr:colOff>438150</xdr:colOff>
      <xdr:row>7</xdr:row>
      <xdr:rowOff>47626</xdr:rowOff>
    </xdr:to>
    <xdr:sp macro="" textlink="">
      <xdr:nvSpPr>
        <xdr:cNvPr id="7" name="WordArt 2"/>
        <xdr:cNvSpPr>
          <a:spLocks noChangeArrowheads="1" noChangeShapeType="1" noTextEdit="1"/>
        </xdr:cNvSpPr>
      </xdr:nvSpPr>
      <xdr:spPr bwMode="auto">
        <a:xfrm>
          <a:off x="1762125" y="923926"/>
          <a:ext cx="4838700" cy="457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12700">
                <a:solidFill>
                  <a:srgbClr val="333333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808000">
                      <a:gamma/>
                      <a:shade val="46275"/>
                      <a:invGamma/>
                    </a:srgbClr>
                  </a:gs>
                  <a:gs pos="50000">
                    <a:srgbClr val="808000"/>
                  </a:gs>
                  <a:gs pos="100000">
                    <a:srgbClr val="8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>
                <a:outerShdw dist="35921" dir="2700000" algn="ctr" rotWithShape="0">
                  <a:srgbClr val="C0C0C0"/>
                </a:outerShdw>
              </a:effectLst>
              <a:latin typeface="Impact"/>
            </a:rPr>
            <a:t>CLASA a VIII - a * Rezultate*</a:t>
          </a:r>
        </a:p>
      </xdr:txBody>
    </xdr:sp>
    <xdr:clientData/>
  </xdr:twoCellAnchor>
  <xdr:twoCellAnchor>
    <xdr:from>
      <xdr:col>0</xdr:col>
      <xdr:colOff>0</xdr:colOff>
      <xdr:row>0</xdr:row>
      <xdr:rowOff>47625</xdr:rowOff>
    </xdr:from>
    <xdr:to>
      <xdr:col>1</xdr:col>
      <xdr:colOff>1247775</xdr:colOff>
      <xdr:row>5</xdr:row>
      <xdr:rowOff>152400</xdr:rowOff>
    </xdr:to>
    <xdr:grpSp>
      <xdr:nvGrpSpPr>
        <xdr:cNvPr id="8" name="Group 5"/>
        <xdr:cNvGrpSpPr>
          <a:grpSpLocks/>
        </xdr:cNvGrpSpPr>
      </xdr:nvGrpSpPr>
      <xdr:grpSpPr bwMode="auto">
        <a:xfrm>
          <a:off x="0" y="47625"/>
          <a:ext cx="1524000" cy="1057275"/>
          <a:chOff x="207" y="567"/>
          <a:chExt cx="2387" cy="1665"/>
        </a:xfrm>
      </xdr:grpSpPr>
      <xdr:pic>
        <xdr:nvPicPr>
          <xdr:cNvPr id="9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207" y="567"/>
            <a:ext cx="2220" cy="16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WordArt 6"/>
          <xdr:cNvSpPr>
            <a:spLocks noChangeArrowheads="1" noChangeShapeType="1" noTextEdit="1"/>
          </xdr:cNvSpPr>
        </xdr:nvSpPr>
        <xdr:spPr bwMode="auto">
          <a:xfrm rot="-139971">
            <a:off x="883" y="612"/>
            <a:ext cx="1711" cy="1620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 xmlns="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6095341"/>
              </a:avLst>
            </a:prstTxWarp>
          </a:bodyPr>
          <a:lstStyle/>
          <a:p>
            <a:pPr algn="ctr" rtl="0">
              <a:buNone/>
            </a:pP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*OLIMPIADA DE FIZICĂ * ETAPA </a:t>
            </a:r>
            <a:r>
              <a:rPr lang="ro-RO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JUDEȚEAN</a:t>
            </a: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Ă * 1</a:t>
            </a:r>
            <a:r>
              <a:rPr lang="ro-RO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4</a:t>
            </a: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 </a:t>
            </a:r>
            <a:r>
              <a:rPr lang="ro-RO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februarie</a:t>
            </a:r>
            <a:r>
              <a:rPr lang="en-US" sz="1600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gradFill rotWithShape="1">
                  <a:gsLst>
                    <a:gs pos="0">
                      <a:srgbClr val="FFCC00">
                        <a:gamma/>
                        <a:shade val="46275"/>
                        <a:invGamma/>
                      </a:srgbClr>
                    </a:gs>
                    <a:gs pos="50000">
                      <a:srgbClr val="FFCC00"/>
                    </a:gs>
                    <a:gs pos="100000">
                      <a:srgbClr val="FFCC00">
                        <a:gamma/>
                        <a:shade val="46275"/>
                        <a:invGamma/>
                      </a:srgbClr>
                    </a:gs>
                  </a:gsLst>
                  <a:lin ang="2700000" scaled="1"/>
                </a:gradFill>
                <a:effectLst/>
                <a:latin typeface="Arial Black"/>
              </a:rPr>
              <a:t> 2015 *</a:t>
            </a:r>
          </a:p>
        </xdr:txBody>
      </xdr:sp>
    </xdr:grpSp>
    <xdr:clientData/>
  </xdr:twoCellAnchor>
  <xdr:twoCellAnchor editAs="oneCell">
    <xdr:from>
      <xdr:col>3</xdr:col>
      <xdr:colOff>0</xdr:colOff>
      <xdr:row>0</xdr:row>
      <xdr:rowOff>0</xdr:rowOff>
    </xdr:from>
    <xdr:to>
      <xdr:col>9</xdr:col>
      <xdr:colOff>485775</xdr:colOff>
      <xdr:row>4</xdr:row>
      <xdr:rowOff>123825</xdr:rowOff>
    </xdr:to>
    <xdr:pic>
      <xdr:nvPicPr>
        <xdr:cNvPr id="11" name="Picture 10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52625" y="0"/>
          <a:ext cx="61150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J61"/>
  <sheetViews>
    <sheetView tabSelected="1" workbookViewId="0">
      <selection activeCell="P14" sqref="P14"/>
    </sheetView>
  </sheetViews>
  <sheetFormatPr defaultRowHeight="15"/>
  <cols>
    <col min="1" max="1" width="3.7109375" style="30" customWidth="1"/>
    <col min="2" max="2" width="23.140625" style="30" customWidth="1"/>
    <col min="3" max="3" width="5.7109375" style="30" customWidth="1"/>
    <col min="4" max="4" width="30" style="30" customWidth="1"/>
    <col min="5" max="5" width="9.28515625" style="30" customWidth="1"/>
    <col min="6" max="6" width="22.140625" style="30" bestFit="1" customWidth="1"/>
    <col min="7" max="7" width="6.7109375" style="30" customWidth="1"/>
    <col min="8" max="9" width="6.7109375" style="30" bestFit="1" customWidth="1"/>
    <col min="10" max="10" width="6" style="30" customWidth="1"/>
    <col min="11" max="11" width="8" style="51" customWidth="1"/>
    <col min="13" max="13" width="5.140625" customWidth="1"/>
    <col min="63" max="16384" width="9.140625" style="30"/>
  </cols>
  <sheetData>
    <row r="2" spans="1:62">
      <c r="A2" s="29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</row>
    <row r="3" spans="1:62">
      <c r="A3" s="29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</row>
    <row r="4" spans="1:62">
      <c r="A4" s="29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</row>
    <row r="5" spans="1:62">
      <c r="A5" s="29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</row>
    <row r="6" spans="1:62">
      <c r="A6" s="29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</row>
    <row r="7" spans="1:62">
      <c r="A7" s="29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</row>
    <row r="9" spans="1:62" ht="25.5">
      <c r="A9" s="160" t="s">
        <v>282</v>
      </c>
      <c r="B9" s="161" t="s">
        <v>0</v>
      </c>
      <c r="C9" s="162" t="s">
        <v>1</v>
      </c>
      <c r="D9" s="163" t="s">
        <v>2</v>
      </c>
      <c r="E9" s="164" t="s">
        <v>350</v>
      </c>
      <c r="F9" s="164" t="s">
        <v>3</v>
      </c>
      <c r="G9" s="165" t="s">
        <v>285</v>
      </c>
      <c r="H9" s="165" t="s">
        <v>286</v>
      </c>
      <c r="I9" s="165" t="s">
        <v>287</v>
      </c>
      <c r="J9" s="166" t="s">
        <v>295</v>
      </c>
      <c r="K9" s="167" t="s">
        <v>309</v>
      </c>
      <c r="L9" s="174" t="s">
        <v>310</v>
      </c>
      <c r="M9" s="93" t="s">
        <v>314</v>
      </c>
      <c r="N9" s="94">
        <f>AVERAGE(J10:J12)</f>
        <v>0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</row>
    <row r="10" spans="1:62">
      <c r="A10" s="31">
        <v>1</v>
      </c>
      <c r="B10" s="35" t="s">
        <v>246</v>
      </c>
      <c r="C10" s="36">
        <v>9</v>
      </c>
      <c r="D10" s="37" t="s">
        <v>316</v>
      </c>
      <c r="E10" s="38" t="s">
        <v>353</v>
      </c>
      <c r="F10" s="38" t="s">
        <v>213</v>
      </c>
      <c r="G10" s="39"/>
      <c r="H10" s="39"/>
      <c r="I10" s="39"/>
      <c r="J10" s="39">
        <f>SUM(G10:I10)</f>
        <v>0</v>
      </c>
      <c r="K10" s="52"/>
      <c r="L10" s="92"/>
      <c r="M10" s="93" t="s">
        <v>298</v>
      </c>
      <c r="N10" s="95">
        <f>$N$9*0.85</f>
        <v>0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</row>
    <row r="11" spans="1:62">
      <c r="A11" s="31">
        <v>2</v>
      </c>
      <c r="B11" s="35" t="s">
        <v>205</v>
      </c>
      <c r="C11" s="36">
        <v>9</v>
      </c>
      <c r="D11" s="37" t="s">
        <v>316</v>
      </c>
      <c r="E11" s="38" t="s">
        <v>353</v>
      </c>
      <c r="F11" s="38" t="s">
        <v>10</v>
      </c>
      <c r="G11" s="39"/>
      <c r="H11" s="39"/>
      <c r="I11" s="39"/>
      <c r="J11" s="39">
        <f t="shared" ref="J11:J58" si="0">SUM(G11:I11)</f>
        <v>0</v>
      </c>
      <c r="K11" s="52"/>
      <c r="L11" s="92"/>
      <c r="M11" s="93" t="s">
        <v>299</v>
      </c>
      <c r="N11" s="95">
        <f>$N$9*0.7</f>
        <v>0</v>
      </c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</row>
    <row r="12" spans="1:62">
      <c r="A12" s="31">
        <v>3</v>
      </c>
      <c r="B12" s="35" t="s">
        <v>234</v>
      </c>
      <c r="C12" s="36">
        <v>9</v>
      </c>
      <c r="D12" s="37" t="s">
        <v>316</v>
      </c>
      <c r="E12" s="38" t="s">
        <v>353</v>
      </c>
      <c r="F12" s="38" t="s">
        <v>10</v>
      </c>
      <c r="G12" s="39"/>
      <c r="H12" s="39"/>
      <c r="I12" s="39"/>
      <c r="J12" s="39">
        <f t="shared" si="0"/>
        <v>0</v>
      </c>
      <c r="K12" s="52"/>
      <c r="L12" s="92"/>
      <c r="M12" s="93" t="s">
        <v>300</v>
      </c>
      <c r="N12" s="95">
        <f>$N$9*0.55</f>
        <v>0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</row>
    <row r="13" spans="1:62">
      <c r="A13" s="31">
        <v>4</v>
      </c>
      <c r="B13" s="35" t="s">
        <v>243</v>
      </c>
      <c r="C13" s="36">
        <v>9</v>
      </c>
      <c r="D13" s="37" t="s">
        <v>319</v>
      </c>
      <c r="E13" s="38" t="s">
        <v>353</v>
      </c>
      <c r="F13" s="38" t="s">
        <v>11</v>
      </c>
      <c r="G13" s="39"/>
      <c r="H13" s="39"/>
      <c r="I13" s="39"/>
      <c r="J13" s="39">
        <f t="shared" si="0"/>
        <v>0</v>
      </c>
      <c r="K13" s="52"/>
      <c r="L13" s="92"/>
      <c r="M13" s="93" t="s">
        <v>301</v>
      </c>
      <c r="N13" s="95">
        <f>$N$9*0.4</f>
        <v>0</v>
      </c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</row>
    <row r="14" spans="1:62">
      <c r="A14" s="31">
        <v>5</v>
      </c>
      <c r="B14" s="35" t="s">
        <v>548</v>
      </c>
      <c r="C14" s="36">
        <v>9</v>
      </c>
      <c r="D14" s="37" t="s">
        <v>208</v>
      </c>
      <c r="E14" s="38" t="s">
        <v>353</v>
      </c>
      <c r="F14" s="38" t="s">
        <v>209</v>
      </c>
      <c r="G14" s="39"/>
      <c r="H14" s="39"/>
      <c r="I14" s="39"/>
      <c r="J14" s="39">
        <f t="shared" si="0"/>
        <v>0</v>
      </c>
      <c r="K14" s="52"/>
      <c r="L14" s="92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</row>
    <row r="15" spans="1:62">
      <c r="A15" s="31">
        <v>6</v>
      </c>
      <c r="B15" s="35" t="s">
        <v>224</v>
      </c>
      <c r="C15" s="36">
        <v>9</v>
      </c>
      <c r="D15" s="37" t="s">
        <v>316</v>
      </c>
      <c r="E15" s="38" t="s">
        <v>353</v>
      </c>
      <c r="F15" s="38" t="s">
        <v>10</v>
      </c>
      <c r="G15" s="39"/>
      <c r="H15" s="39"/>
      <c r="I15" s="39"/>
      <c r="J15" s="39">
        <f t="shared" si="0"/>
        <v>0</v>
      </c>
      <c r="K15" s="52"/>
      <c r="L15" s="92"/>
      <c r="M15" s="51"/>
      <c r="N15" s="51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</row>
    <row r="16" spans="1:62">
      <c r="A16" s="31">
        <v>7</v>
      </c>
      <c r="B16" s="35" t="s">
        <v>549</v>
      </c>
      <c r="C16" s="36">
        <v>9</v>
      </c>
      <c r="D16" s="37" t="s">
        <v>208</v>
      </c>
      <c r="E16" s="38" t="s">
        <v>353</v>
      </c>
      <c r="F16" s="38" t="s">
        <v>209</v>
      </c>
      <c r="G16" s="39"/>
      <c r="H16" s="39"/>
      <c r="I16" s="39"/>
      <c r="J16" s="39">
        <f t="shared" si="0"/>
        <v>0</v>
      </c>
      <c r="K16" s="52"/>
      <c r="L16" s="92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</row>
    <row r="17" spans="1:62">
      <c r="A17" s="31">
        <v>8</v>
      </c>
      <c r="B17" s="35" t="s">
        <v>240</v>
      </c>
      <c r="C17" s="36">
        <v>9</v>
      </c>
      <c r="D17" s="37" t="s">
        <v>316</v>
      </c>
      <c r="E17" s="38" t="s">
        <v>353</v>
      </c>
      <c r="F17" s="38" t="s">
        <v>213</v>
      </c>
      <c r="G17" s="39"/>
      <c r="H17" s="39"/>
      <c r="I17" s="39"/>
      <c r="J17" s="39">
        <f t="shared" si="0"/>
        <v>0</v>
      </c>
      <c r="K17" s="52"/>
      <c r="L17" s="92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</row>
    <row r="18" spans="1:62">
      <c r="A18" s="31">
        <v>9</v>
      </c>
      <c r="B18" s="35" t="s">
        <v>239</v>
      </c>
      <c r="C18" s="36">
        <v>9</v>
      </c>
      <c r="D18" s="37" t="s">
        <v>316</v>
      </c>
      <c r="E18" s="38" t="s">
        <v>353</v>
      </c>
      <c r="F18" s="38" t="s">
        <v>213</v>
      </c>
      <c r="G18" s="39"/>
      <c r="H18" s="39"/>
      <c r="I18" s="39"/>
      <c r="J18" s="39">
        <f t="shared" si="0"/>
        <v>0</v>
      </c>
      <c r="K18" s="52"/>
      <c r="L18" s="92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</row>
    <row r="19" spans="1:62">
      <c r="A19" s="31">
        <v>10</v>
      </c>
      <c r="B19" s="40" t="s">
        <v>296</v>
      </c>
      <c r="C19" s="41">
        <v>9</v>
      </c>
      <c r="D19" s="37" t="s">
        <v>319</v>
      </c>
      <c r="E19" s="38" t="s">
        <v>353</v>
      </c>
      <c r="F19" s="38" t="s">
        <v>11</v>
      </c>
      <c r="G19" s="39"/>
      <c r="H19" s="39"/>
      <c r="I19" s="39"/>
      <c r="J19" s="39">
        <f t="shared" si="0"/>
        <v>0</v>
      </c>
      <c r="K19" s="52"/>
      <c r="L19" s="92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</row>
    <row r="20" spans="1:62">
      <c r="A20" s="31">
        <v>11</v>
      </c>
      <c r="B20" s="35" t="s">
        <v>241</v>
      </c>
      <c r="C20" s="36">
        <v>9</v>
      </c>
      <c r="D20" s="37" t="s">
        <v>319</v>
      </c>
      <c r="E20" s="38" t="s">
        <v>353</v>
      </c>
      <c r="F20" s="38" t="s">
        <v>60</v>
      </c>
      <c r="G20" s="39"/>
      <c r="H20" s="39"/>
      <c r="I20" s="39"/>
      <c r="J20" s="39">
        <f t="shared" si="0"/>
        <v>0</v>
      </c>
      <c r="K20" s="52"/>
      <c r="L20" s="92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</row>
    <row r="21" spans="1:62">
      <c r="A21" s="31">
        <v>12</v>
      </c>
      <c r="B21" s="35" t="s">
        <v>242</v>
      </c>
      <c r="C21" s="36">
        <v>9</v>
      </c>
      <c r="D21" s="37" t="s">
        <v>319</v>
      </c>
      <c r="E21" s="38" t="s">
        <v>353</v>
      </c>
      <c r="F21" s="38" t="s">
        <v>11</v>
      </c>
      <c r="G21" s="39"/>
      <c r="H21" s="39"/>
      <c r="I21" s="39"/>
      <c r="J21" s="39">
        <f t="shared" si="0"/>
        <v>0</v>
      </c>
      <c r="K21" s="52"/>
      <c r="L21" s="92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</row>
    <row r="22" spans="1:62">
      <c r="A22" s="31">
        <v>13</v>
      </c>
      <c r="B22" s="35" t="s">
        <v>214</v>
      </c>
      <c r="C22" s="36">
        <v>9</v>
      </c>
      <c r="D22" s="37" t="s">
        <v>316</v>
      </c>
      <c r="E22" s="38" t="s">
        <v>353</v>
      </c>
      <c r="F22" s="38" t="s">
        <v>215</v>
      </c>
      <c r="G22" s="39"/>
      <c r="H22" s="39"/>
      <c r="I22" s="39"/>
      <c r="J22" s="39">
        <f t="shared" si="0"/>
        <v>0</v>
      </c>
      <c r="K22" s="52"/>
      <c r="L22" s="92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</row>
    <row r="23" spans="1:62">
      <c r="A23" s="31">
        <v>14</v>
      </c>
      <c r="B23" s="35" t="s">
        <v>204</v>
      </c>
      <c r="C23" s="36">
        <v>9</v>
      </c>
      <c r="D23" s="37" t="s">
        <v>319</v>
      </c>
      <c r="E23" s="38" t="s">
        <v>353</v>
      </c>
      <c r="F23" s="38" t="s">
        <v>60</v>
      </c>
      <c r="G23" s="39"/>
      <c r="H23" s="39"/>
      <c r="I23" s="39"/>
      <c r="J23" s="39">
        <f t="shared" si="0"/>
        <v>0</v>
      </c>
      <c r="K23" s="52"/>
      <c r="L23" s="92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</row>
    <row r="24" spans="1:62">
      <c r="A24" s="31">
        <v>15</v>
      </c>
      <c r="B24" s="35" t="s">
        <v>236</v>
      </c>
      <c r="C24" s="36">
        <v>9</v>
      </c>
      <c r="D24" s="37" t="s">
        <v>318</v>
      </c>
      <c r="E24" s="38" t="s">
        <v>353</v>
      </c>
      <c r="F24" s="38" t="s">
        <v>207</v>
      </c>
      <c r="G24" s="39"/>
      <c r="H24" s="39"/>
      <c r="I24" s="39"/>
      <c r="J24" s="39">
        <f t="shared" si="0"/>
        <v>0</v>
      </c>
      <c r="K24" s="52"/>
      <c r="L24" s="92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</row>
    <row r="25" spans="1:62">
      <c r="A25" s="31">
        <v>16</v>
      </c>
      <c r="B25" s="35" t="s">
        <v>230</v>
      </c>
      <c r="C25" s="36">
        <v>9</v>
      </c>
      <c r="D25" s="37" t="s">
        <v>319</v>
      </c>
      <c r="E25" s="38" t="s">
        <v>353</v>
      </c>
      <c r="F25" s="38" t="s">
        <v>11</v>
      </c>
      <c r="G25" s="39"/>
      <c r="H25" s="39"/>
      <c r="I25" s="39"/>
      <c r="J25" s="39">
        <f t="shared" si="0"/>
        <v>0</v>
      </c>
      <c r="K25" s="52"/>
      <c r="L25" s="92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</row>
    <row r="26" spans="1:62">
      <c r="A26" s="31">
        <v>17</v>
      </c>
      <c r="B26" s="40" t="s">
        <v>297</v>
      </c>
      <c r="C26" s="41">
        <v>9</v>
      </c>
      <c r="D26" s="37" t="s">
        <v>319</v>
      </c>
      <c r="E26" s="38" t="s">
        <v>353</v>
      </c>
      <c r="F26" s="38" t="s">
        <v>11</v>
      </c>
      <c r="G26" s="39"/>
      <c r="H26" s="39"/>
      <c r="I26" s="39"/>
      <c r="J26" s="39">
        <f t="shared" si="0"/>
        <v>0</v>
      </c>
      <c r="K26" s="52"/>
      <c r="L26" s="92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</row>
    <row r="27" spans="1:62">
      <c r="A27" s="31">
        <v>18</v>
      </c>
      <c r="B27" s="35" t="s">
        <v>550</v>
      </c>
      <c r="C27" s="36">
        <v>9</v>
      </c>
      <c r="D27" s="37" t="s">
        <v>315</v>
      </c>
      <c r="E27" s="38" t="s">
        <v>353</v>
      </c>
      <c r="F27" s="38" t="s">
        <v>203</v>
      </c>
      <c r="G27" s="39"/>
      <c r="H27" s="39"/>
      <c r="I27" s="39"/>
      <c r="J27" s="39">
        <f t="shared" si="0"/>
        <v>0</v>
      </c>
      <c r="K27" s="52"/>
      <c r="L27" s="92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</row>
    <row r="28" spans="1:62">
      <c r="A28" s="31">
        <v>19</v>
      </c>
      <c r="B28" s="35" t="s">
        <v>222</v>
      </c>
      <c r="C28" s="36">
        <v>9</v>
      </c>
      <c r="D28" s="37" t="s">
        <v>316</v>
      </c>
      <c r="E28" s="38" t="s">
        <v>353</v>
      </c>
      <c r="F28" s="38" t="s">
        <v>10</v>
      </c>
      <c r="G28" s="39"/>
      <c r="H28" s="39"/>
      <c r="I28" s="39"/>
      <c r="J28" s="39">
        <f t="shared" si="0"/>
        <v>0</v>
      </c>
      <c r="K28" s="52"/>
      <c r="L28" s="92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</row>
    <row r="29" spans="1:62">
      <c r="A29" s="31">
        <v>20</v>
      </c>
      <c r="B29" s="42" t="s">
        <v>220</v>
      </c>
      <c r="C29" s="43">
        <v>9</v>
      </c>
      <c r="D29" s="37" t="s">
        <v>319</v>
      </c>
      <c r="E29" s="38" t="s">
        <v>353</v>
      </c>
      <c r="F29" s="44" t="s">
        <v>221</v>
      </c>
      <c r="G29" s="39"/>
      <c r="H29" s="39"/>
      <c r="I29" s="39"/>
      <c r="J29" s="39">
        <f t="shared" si="0"/>
        <v>0</v>
      </c>
      <c r="K29" s="52"/>
      <c r="L29" s="92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</row>
    <row r="30" spans="1:62">
      <c r="A30" s="31">
        <v>21</v>
      </c>
      <c r="B30" s="35" t="s">
        <v>225</v>
      </c>
      <c r="C30" s="36">
        <v>9</v>
      </c>
      <c r="D30" s="37" t="s">
        <v>319</v>
      </c>
      <c r="E30" s="38" t="s">
        <v>353</v>
      </c>
      <c r="F30" s="38" t="s">
        <v>148</v>
      </c>
      <c r="G30" s="39"/>
      <c r="H30" s="39"/>
      <c r="I30" s="39"/>
      <c r="J30" s="39">
        <f t="shared" si="0"/>
        <v>0</v>
      </c>
      <c r="K30" s="52"/>
      <c r="L30" s="92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</row>
    <row r="31" spans="1:62">
      <c r="A31" s="31">
        <v>22</v>
      </c>
      <c r="B31" s="35" t="s">
        <v>231</v>
      </c>
      <c r="C31" s="36">
        <v>9</v>
      </c>
      <c r="D31" s="37" t="s">
        <v>319</v>
      </c>
      <c r="E31" s="38" t="s">
        <v>353</v>
      </c>
      <c r="F31" s="38" t="s">
        <v>60</v>
      </c>
      <c r="G31" s="39"/>
      <c r="H31" s="39"/>
      <c r="I31" s="39"/>
      <c r="J31" s="39">
        <f t="shared" si="0"/>
        <v>0</v>
      </c>
      <c r="K31" s="52"/>
      <c r="L31" s="92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</row>
    <row r="32" spans="1:62">
      <c r="A32" s="55">
        <v>23</v>
      </c>
      <c r="B32" s="56" t="s">
        <v>551</v>
      </c>
      <c r="C32" s="32">
        <v>9</v>
      </c>
      <c r="D32" s="33" t="s">
        <v>315</v>
      </c>
      <c r="E32" s="34" t="s">
        <v>353</v>
      </c>
      <c r="F32" s="34" t="s">
        <v>203</v>
      </c>
      <c r="G32" s="57"/>
      <c r="H32" s="57"/>
      <c r="I32" s="57"/>
      <c r="J32" s="39">
        <f t="shared" si="0"/>
        <v>0</v>
      </c>
      <c r="K32" s="154"/>
      <c r="L32" s="149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</row>
    <row r="33" spans="1:62">
      <c r="A33" s="31">
        <v>24</v>
      </c>
      <c r="B33" s="54" t="s">
        <v>552</v>
      </c>
      <c r="C33" s="53">
        <v>9</v>
      </c>
      <c r="D33" s="54" t="s">
        <v>315</v>
      </c>
      <c r="E33" s="54" t="s">
        <v>353</v>
      </c>
      <c r="F33" s="54" t="s">
        <v>203</v>
      </c>
      <c r="G33" s="39"/>
      <c r="H33" s="39"/>
      <c r="I33" s="39"/>
      <c r="J33" s="39">
        <f t="shared" si="0"/>
        <v>0</v>
      </c>
      <c r="K33" s="52"/>
      <c r="L33" s="92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</row>
    <row r="34" spans="1:62">
      <c r="A34" s="31">
        <v>25</v>
      </c>
      <c r="B34" s="54" t="s">
        <v>219</v>
      </c>
      <c r="C34" s="53">
        <v>9</v>
      </c>
      <c r="D34" s="54" t="s">
        <v>316</v>
      </c>
      <c r="E34" s="54" t="s">
        <v>353</v>
      </c>
      <c r="F34" s="54" t="s">
        <v>10</v>
      </c>
      <c r="G34" s="39"/>
      <c r="H34" s="39"/>
      <c r="I34" s="39"/>
      <c r="J34" s="39">
        <f t="shared" si="0"/>
        <v>0</v>
      </c>
      <c r="K34" s="52"/>
      <c r="L34" s="92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</row>
    <row r="35" spans="1:62">
      <c r="A35" s="31">
        <v>26</v>
      </c>
      <c r="B35" s="54" t="s">
        <v>226</v>
      </c>
      <c r="C35" s="53">
        <v>9</v>
      </c>
      <c r="D35" s="54" t="s">
        <v>316</v>
      </c>
      <c r="E35" s="54" t="s">
        <v>353</v>
      </c>
      <c r="F35" s="54" t="s">
        <v>10</v>
      </c>
      <c r="G35" s="39"/>
      <c r="H35" s="39"/>
      <c r="I35" s="39"/>
      <c r="J35" s="39">
        <f t="shared" si="0"/>
        <v>0</v>
      </c>
      <c r="K35" s="50"/>
      <c r="L35" s="92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</row>
    <row r="36" spans="1:62">
      <c r="A36" s="31">
        <v>27</v>
      </c>
      <c r="B36" s="54" t="s">
        <v>229</v>
      </c>
      <c r="C36" s="53">
        <v>9</v>
      </c>
      <c r="D36" s="54" t="s">
        <v>316</v>
      </c>
      <c r="E36" s="54" t="s">
        <v>353</v>
      </c>
      <c r="F36" s="54" t="s">
        <v>10</v>
      </c>
      <c r="G36" s="39"/>
      <c r="H36" s="39"/>
      <c r="I36" s="39"/>
      <c r="J36" s="39">
        <f t="shared" si="0"/>
        <v>0</v>
      </c>
      <c r="K36" s="50"/>
      <c r="L36" s="92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</row>
    <row r="37" spans="1:62">
      <c r="A37" s="31">
        <v>28</v>
      </c>
      <c r="B37" s="54" t="s">
        <v>233</v>
      </c>
      <c r="C37" s="53">
        <v>9</v>
      </c>
      <c r="D37" s="54" t="s">
        <v>319</v>
      </c>
      <c r="E37" s="54" t="s">
        <v>353</v>
      </c>
      <c r="F37" s="54" t="s">
        <v>11</v>
      </c>
      <c r="G37" s="39"/>
      <c r="H37" s="39"/>
      <c r="I37" s="39"/>
      <c r="J37" s="39">
        <f t="shared" si="0"/>
        <v>0</v>
      </c>
      <c r="K37" s="50"/>
      <c r="L37" s="92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</row>
    <row r="38" spans="1:62">
      <c r="A38" s="31">
        <v>29</v>
      </c>
      <c r="B38" s="54" t="s">
        <v>244</v>
      </c>
      <c r="C38" s="53">
        <v>9</v>
      </c>
      <c r="D38" s="54" t="s">
        <v>318</v>
      </c>
      <c r="E38" s="54" t="s">
        <v>353</v>
      </c>
      <c r="F38" s="54" t="s">
        <v>207</v>
      </c>
      <c r="G38" s="39"/>
      <c r="H38" s="39"/>
      <c r="I38" s="39"/>
      <c r="J38" s="39">
        <f t="shared" si="0"/>
        <v>0</v>
      </c>
      <c r="K38" s="50"/>
      <c r="L38" s="92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</row>
    <row r="39" spans="1:62">
      <c r="A39" s="31">
        <v>30</v>
      </c>
      <c r="B39" s="54" t="s">
        <v>210</v>
      </c>
      <c r="C39" s="53">
        <v>9</v>
      </c>
      <c r="D39" s="54" t="s">
        <v>318</v>
      </c>
      <c r="E39" s="54" t="s">
        <v>353</v>
      </c>
      <c r="F39" s="54" t="s">
        <v>211</v>
      </c>
      <c r="G39" s="39"/>
      <c r="H39" s="39"/>
      <c r="I39" s="39"/>
      <c r="J39" s="39">
        <f t="shared" si="0"/>
        <v>0</v>
      </c>
      <c r="K39" s="50"/>
      <c r="L39" s="92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</row>
    <row r="40" spans="1:62">
      <c r="A40" s="31">
        <v>31</v>
      </c>
      <c r="B40" s="54" t="s">
        <v>217</v>
      </c>
      <c r="C40" s="53">
        <v>9</v>
      </c>
      <c r="D40" s="54" t="s">
        <v>316</v>
      </c>
      <c r="E40" s="54" t="s">
        <v>353</v>
      </c>
      <c r="F40" s="54" t="s">
        <v>10</v>
      </c>
      <c r="G40" s="39"/>
      <c r="H40" s="39"/>
      <c r="I40" s="39"/>
      <c r="J40" s="39">
        <f t="shared" si="0"/>
        <v>0</v>
      </c>
      <c r="K40" s="50"/>
      <c r="L40" s="92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</row>
    <row r="41" spans="1:62">
      <c r="A41" s="31">
        <v>32</v>
      </c>
      <c r="B41" s="54" t="s">
        <v>228</v>
      </c>
      <c r="C41" s="53">
        <v>9</v>
      </c>
      <c r="D41" s="54" t="s">
        <v>316</v>
      </c>
      <c r="E41" s="54" t="s">
        <v>353</v>
      </c>
      <c r="F41" s="54" t="s">
        <v>10</v>
      </c>
      <c r="G41" s="39"/>
      <c r="H41" s="39"/>
      <c r="I41" s="39"/>
      <c r="J41" s="39">
        <f t="shared" si="0"/>
        <v>0</v>
      </c>
      <c r="K41" s="50"/>
      <c r="L41" s="92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</row>
    <row r="42" spans="1:62">
      <c r="A42" s="31">
        <v>33</v>
      </c>
      <c r="B42" s="54" t="s">
        <v>232</v>
      </c>
      <c r="C42" s="53">
        <v>9</v>
      </c>
      <c r="D42" s="54" t="s">
        <v>316</v>
      </c>
      <c r="E42" s="54" t="s">
        <v>353</v>
      </c>
      <c r="F42" s="54" t="s">
        <v>215</v>
      </c>
      <c r="G42" s="39"/>
      <c r="H42" s="39"/>
      <c r="I42" s="39"/>
      <c r="J42" s="39">
        <f t="shared" si="0"/>
        <v>0</v>
      </c>
      <c r="K42" s="50"/>
      <c r="L42" s="92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</row>
    <row r="43" spans="1:62">
      <c r="A43" s="59">
        <v>34</v>
      </c>
      <c r="B43" s="60" t="s">
        <v>245</v>
      </c>
      <c r="C43" s="61">
        <v>9</v>
      </c>
      <c r="D43" s="62" t="s">
        <v>316</v>
      </c>
      <c r="E43" s="63" t="s">
        <v>353</v>
      </c>
      <c r="F43" s="63" t="s">
        <v>215</v>
      </c>
      <c r="G43" s="64"/>
      <c r="H43" s="64"/>
      <c r="I43" s="64"/>
      <c r="J43" s="39">
        <f t="shared" si="0"/>
        <v>0</v>
      </c>
      <c r="K43" s="65"/>
      <c r="L43" s="96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</row>
    <row r="44" spans="1:62">
      <c r="A44" s="31">
        <v>35</v>
      </c>
      <c r="B44" s="35" t="s">
        <v>218</v>
      </c>
      <c r="C44" s="36">
        <v>9</v>
      </c>
      <c r="D44" s="37" t="s">
        <v>319</v>
      </c>
      <c r="E44" s="38" t="s">
        <v>353</v>
      </c>
      <c r="F44" s="38" t="s">
        <v>11</v>
      </c>
      <c r="G44" s="39"/>
      <c r="H44" s="39"/>
      <c r="I44" s="39"/>
      <c r="J44" s="39">
        <f t="shared" si="0"/>
        <v>0</v>
      </c>
      <c r="K44" s="50"/>
      <c r="L44" s="92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</row>
    <row r="45" spans="1:62">
      <c r="A45" s="31">
        <v>36</v>
      </c>
      <c r="B45" s="35" t="s">
        <v>235</v>
      </c>
      <c r="C45" s="36">
        <v>9</v>
      </c>
      <c r="D45" s="37" t="s">
        <v>316</v>
      </c>
      <c r="E45" s="38" t="s">
        <v>353</v>
      </c>
      <c r="F45" s="38" t="s">
        <v>10</v>
      </c>
      <c r="G45" s="39"/>
      <c r="H45" s="39"/>
      <c r="I45" s="39"/>
      <c r="J45" s="39">
        <f t="shared" si="0"/>
        <v>0</v>
      </c>
      <c r="K45" s="50"/>
      <c r="L45" s="92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</row>
    <row r="46" spans="1:62">
      <c r="A46" s="31">
        <v>37</v>
      </c>
      <c r="B46" s="35" t="s">
        <v>212</v>
      </c>
      <c r="C46" s="36">
        <v>9</v>
      </c>
      <c r="D46" s="37" t="s">
        <v>316</v>
      </c>
      <c r="E46" s="38" t="s">
        <v>353</v>
      </c>
      <c r="F46" s="38" t="s">
        <v>213</v>
      </c>
      <c r="G46" s="39"/>
      <c r="H46" s="39"/>
      <c r="I46" s="39"/>
      <c r="J46" s="39">
        <f t="shared" si="0"/>
        <v>0</v>
      </c>
      <c r="K46" s="50"/>
      <c r="L46" s="92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</row>
    <row r="47" spans="1:62">
      <c r="A47" s="31">
        <v>38</v>
      </c>
      <c r="B47" s="35" t="s">
        <v>206</v>
      </c>
      <c r="C47" s="36">
        <v>9</v>
      </c>
      <c r="D47" s="37" t="s">
        <v>319</v>
      </c>
      <c r="E47" s="38" t="s">
        <v>353</v>
      </c>
      <c r="F47" s="38" t="s">
        <v>60</v>
      </c>
      <c r="G47" s="39"/>
      <c r="H47" s="39"/>
      <c r="I47" s="39"/>
      <c r="J47" s="39">
        <f t="shared" si="0"/>
        <v>0</v>
      </c>
      <c r="K47" s="50"/>
      <c r="L47" s="92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</row>
    <row r="48" spans="1:62">
      <c r="A48" s="31">
        <v>39</v>
      </c>
      <c r="B48" s="35" t="s">
        <v>223</v>
      </c>
      <c r="C48" s="36">
        <v>9</v>
      </c>
      <c r="D48" s="37" t="s">
        <v>318</v>
      </c>
      <c r="E48" s="38" t="s">
        <v>353</v>
      </c>
      <c r="F48" s="38" t="s">
        <v>207</v>
      </c>
      <c r="G48" s="39"/>
      <c r="H48" s="39"/>
      <c r="I48" s="39"/>
      <c r="J48" s="39">
        <f t="shared" si="0"/>
        <v>0</v>
      </c>
      <c r="K48" s="50"/>
      <c r="L48" s="92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</row>
    <row r="49" spans="1:62">
      <c r="A49" s="31">
        <v>40</v>
      </c>
      <c r="B49" s="35" t="s">
        <v>227</v>
      </c>
      <c r="C49" s="36">
        <v>9</v>
      </c>
      <c r="D49" s="37" t="s">
        <v>316</v>
      </c>
      <c r="E49" s="38" t="s">
        <v>353</v>
      </c>
      <c r="F49" s="38" t="s">
        <v>10</v>
      </c>
      <c r="G49" s="39"/>
      <c r="H49" s="39"/>
      <c r="I49" s="39"/>
      <c r="J49" s="39">
        <f t="shared" si="0"/>
        <v>0</v>
      </c>
      <c r="K49" s="50"/>
      <c r="L49" s="92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</row>
    <row r="50" spans="1:62">
      <c r="A50" s="31">
        <v>41</v>
      </c>
      <c r="B50" s="35" t="s">
        <v>216</v>
      </c>
      <c r="C50" s="36">
        <v>9</v>
      </c>
      <c r="D50" s="37" t="s">
        <v>319</v>
      </c>
      <c r="E50" s="38" t="s">
        <v>353</v>
      </c>
      <c r="F50" s="38" t="s">
        <v>148</v>
      </c>
      <c r="G50" s="39"/>
      <c r="H50" s="39"/>
      <c r="I50" s="39"/>
      <c r="J50" s="39">
        <f t="shared" si="0"/>
        <v>0</v>
      </c>
      <c r="K50" s="50"/>
      <c r="L50" s="92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</row>
    <row r="51" spans="1:62">
      <c r="A51" s="55">
        <v>42</v>
      </c>
      <c r="B51" s="146" t="s">
        <v>305</v>
      </c>
      <c r="C51" s="147">
        <v>9</v>
      </c>
      <c r="D51" s="33" t="s">
        <v>317</v>
      </c>
      <c r="E51" s="34" t="s">
        <v>353</v>
      </c>
      <c r="F51" s="148" t="s">
        <v>56</v>
      </c>
      <c r="G51" s="57"/>
      <c r="H51" s="57"/>
      <c r="I51" s="57"/>
      <c r="J51" s="39">
        <f t="shared" si="0"/>
        <v>0</v>
      </c>
      <c r="K51" s="58"/>
      <c r="L51" s="149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</row>
    <row r="52" spans="1:62">
      <c r="A52" s="31">
        <v>43</v>
      </c>
      <c r="B52" s="54" t="s">
        <v>238</v>
      </c>
      <c r="C52" s="53">
        <v>9</v>
      </c>
      <c r="D52" s="54" t="s">
        <v>316</v>
      </c>
      <c r="E52" s="54" t="s">
        <v>353</v>
      </c>
      <c r="F52" s="54" t="s">
        <v>10</v>
      </c>
      <c r="G52" s="39"/>
      <c r="H52" s="39"/>
      <c r="I52" s="39"/>
      <c r="J52" s="39">
        <f t="shared" si="0"/>
        <v>0</v>
      </c>
      <c r="K52" s="50"/>
      <c r="L52" s="92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</row>
    <row r="53" spans="1:62">
      <c r="A53" s="31">
        <v>44</v>
      </c>
      <c r="B53" s="119" t="s">
        <v>430</v>
      </c>
      <c r="C53" s="151">
        <v>9</v>
      </c>
      <c r="D53" s="119" t="s">
        <v>513</v>
      </c>
      <c r="E53" s="116" t="s">
        <v>511</v>
      </c>
      <c r="F53" s="119" t="s">
        <v>431</v>
      </c>
      <c r="G53" s="132"/>
      <c r="H53" s="132"/>
      <c r="I53" s="132"/>
      <c r="J53" s="39">
        <f t="shared" si="0"/>
        <v>0</v>
      </c>
      <c r="K53" s="150"/>
      <c r="L53" s="108"/>
    </row>
    <row r="54" spans="1:62">
      <c r="A54" s="55">
        <v>45</v>
      </c>
      <c r="B54" s="119" t="s">
        <v>432</v>
      </c>
      <c r="C54" s="151">
        <v>9</v>
      </c>
      <c r="D54" s="119" t="s">
        <v>513</v>
      </c>
      <c r="E54" s="116" t="s">
        <v>511</v>
      </c>
      <c r="F54" s="119" t="s">
        <v>431</v>
      </c>
      <c r="G54" s="132"/>
      <c r="H54" s="132"/>
      <c r="I54" s="132"/>
      <c r="J54" s="39">
        <f t="shared" si="0"/>
        <v>0</v>
      </c>
      <c r="K54" s="150"/>
      <c r="L54" s="108"/>
    </row>
    <row r="55" spans="1:62">
      <c r="A55" s="31">
        <v>46</v>
      </c>
      <c r="B55" s="112" t="s">
        <v>448</v>
      </c>
      <c r="C55" s="113">
        <v>9</v>
      </c>
      <c r="D55" s="112" t="s">
        <v>534</v>
      </c>
      <c r="E55" s="112" t="s">
        <v>518</v>
      </c>
      <c r="F55" s="112" t="s">
        <v>449</v>
      </c>
      <c r="G55" s="132"/>
      <c r="H55" s="132"/>
      <c r="I55" s="132"/>
      <c r="J55" s="39">
        <f t="shared" si="0"/>
        <v>0</v>
      </c>
      <c r="K55" s="150"/>
      <c r="L55" s="108"/>
    </row>
    <row r="56" spans="1:62">
      <c r="A56" s="31">
        <v>47</v>
      </c>
      <c r="B56" s="119" t="s">
        <v>553</v>
      </c>
      <c r="C56" s="152">
        <v>9</v>
      </c>
      <c r="D56" s="116" t="s">
        <v>535</v>
      </c>
      <c r="E56" s="116" t="s">
        <v>522</v>
      </c>
      <c r="F56" s="119" t="s">
        <v>496</v>
      </c>
      <c r="G56" s="132"/>
      <c r="H56" s="132"/>
      <c r="I56" s="132"/>
      <c r="J56" s="39">
        <f t="shared" si="0"/>
        <v>0</v>
      </c>
      <c r="K56" s="150"/>
      <c r="L56" s="108"/>
    </row>
    <row r="57" spans="1:62">
      <c r="A57" s="55">
        <v>48</v>
      </c>
      <c r="B57" s="153" t="s">
        <v>554</v>
      </c>
      <c r="C57" s="152">
        <v>9</v>
      </c>
      <c r="D57" s="116" t="s">
        <v>535</v>
      </c>
      <c r="E57" s="116" t="s">
        <v>522</v>
      </c>
      <c r="F57" s="119" t="s">
        <v>496</v>
      </c>
      <c r="G57" s="132"/>
      <c r="H57" s="132"/>
      <c r="I57" s="132"/>
      <c r="J57" s="39">
        <f t="shared" si="0"/>
        <v>0</v>
      </c>
      <c r="K57" s="150"/>
      <c r="L57" s="108"/>
    </row>
    <row r="58" spans="1:62">
      <c r="A58" s="31">
        <v>49</v>
      </c>
      <c r="B58" s="119" t="s">
        <v>555</v>
      </c>
      <c r="C58" s="152">
        <v>9</v>
      </c>
      <c r="D58" s="116" t="s">
        <v>535</v>
      </c>
      <c r="E58" s="116" t="s">
        <v>522</v>
      </c>
      <c r="F58" s="119" t="s">
        <v>496</v>
      </c>
      <c r="G58" s="132"/>
      <c r="H58" s="132"/>
      <c r="I58" s="132"/>
      <c r="J58" s="39">
        <f t="shared" si="0"/>
        <v>0</v>
      </c>
      <c r="K58" s="150"/>
      <c r="L58" s="108"/>
    </row>
    <row r="60" spans="1:62">
      <c r="B60" s="9" t="s">
        <v>307</v>
      </c>
      <c r="C60" s="73"/>
      <c r="D60" s="73"/>
      <c r="E60" s="73"/>
      <c r="F60" s="9" t="s">
        <v>348</v>
      </c>
    </row>
    <row r="61" spans="1:62">
      <c r="B61" s="9" t="s">
        <v>308</v>
      </c>
      <c r="C61" s="73"/>
      <c r="D61" s="73"/>
      <c r="E61" s="73"/>
      <c r="F61" s="9" t="s">
        <v>349</v>
      </c>
    </row>
  </sheetData>
  <autoFilter ref="A9:J58"/>
  <sortState ref="A10:N63">
    <sortCondition descending="1" ref="J10"/>
  </sortState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N57"/>
  <sheetViews>
    <sheetView workbookViewId="0">
      <selection activeCell="L9" sqref="L9"/>
    </sheetView>
  </sheetViews>
  <sheetFormatPr defaultRowHeight="15"/>
  <cols>
    <col min="1" max="1" width="3.140625" customWidth="1"/>
    <col min="2" max="2" width="23.28515625" customWidth="1"/>
    <col min="3" max="3" width="5.7109375" customWidth="1"/>
    <col min="4" max="4" width="34" customWidth="1"/>
    <col min="5" max="5" width="9.28515625" customWidth="1"/>
    <col min="6" max="6" width="20.7109375" customWidth="1"/>
    <col min="7" max="7" width="6.7109375" customWidth="1"/>
    <col min="8" max="9" width="6.7109375" bestFit="1" customWidth="1"/>
    <col min="10" max="10" width="6" customWidth="1"/>
    <col min="11" max="11" width="6.85546875" customWidth="1"/>
    <col min="12" max="12" width="7.7109375" style="78" customWidth="1"/>
    <col min="13" max="13" width="4.85546875" customWidth="1"/>
  </cols>
  <sheetData>
    <row r="2" spans="1:14">
      <c r="A2" s="1"/>
    </row>
    <row r="3" spans="1:14">
      <c r="A3" s="1"/>
    </row>
    <row r="4" spans="1:14">
      <c r="A4" s="1"/>
    </row>
    <row r="5" spans="1:14">
      <c r="A5" s="1"/>
    </row>
    <row r="6" spans="1:14">
      <c r="A6" s="1"/>
    </row>
    <row r="7" spans="1:14">
      <c r="A7" s="1"/>
    </row>
    <row r="9" spans="1:14" s="24" customFormat="1" ht="25.5">
      <c r="A9" s="168" t="s">
        <v>282</v>
      </c>
      <c r="B9" s="169" t="s">
        <v>0</v>
      </c>
      <c r="C9" s="170" t="s">
        <v>1</v>
      </c>
      <c r="D9" s="171" t="s">
        <v>2</v>
      </c>
      <c r="E9" s="171" t="s">
        <v>350</v>
      </c>
      <c r="F9" s="171" t="s">
        <v>3</v>
      </c>
      <c r="G9" s="172" t="s">
        <v>285</v>
      </c>
      <c r="H9" s="172" t="s">
        <v>286</v>
      </c>
      <c r="I9" s="172" t="s">
        <v>287</v>
      </c>
      <c r="J9" s="173" t="s">
        <v>295</v>
      </c>
      <c r="K9" s="174" t="s">
        <v>309</v>
      </c>
      <c r="L9" s="174" t="s">
        <v>310</v>
      </c>
      <c r="M9" s="68" t="s">
        <v>314</v>
      </c>
      <c r="N9" s="69">
        <f>AVERAGE(J10:J12)</f>
        <v>0</v>
      </c>
    </row>
    <row r="10" spans="1:14" s="24" customFormat="1">
      <c r="A10" s="20">
        <v>1</v>
      </c>
      <c r="B10" s="21" t="s">
        <v>264</v>
      </c>
      <c r="C10" s="70">
        <v>10</v>
      </c>
      <c r="D10" s="23" t="s">
        <v>316</v>
      </c>
      <c r="E10" s="23" t="s">
        <v>353</v>
      </c>
      <c r="F10" s="23" t="s">
        <v>158</v>
      </c>
      <c r="G10" s="71"/>
      <c r="H10" s="71"/>
      <c r="I10" s="71"/>
      <c r="J10" s="71">
        <f>SUM(G10:I10)</f>
        <v>0</v>
      </c>
      <c r="K10" s="67"/>
      <c r="L10" s="77"/>
      <c r="M10" s="68" t="s">
        <v>298</v>
      </c>
      <c r="N10" s="72">
        <f>$N$9*0.85</f>
        <v>0</v>
      </c>
    </row>
    <row r="11" spans="1:14" s="24" customFormat="1">
      <c r="A11" s="20">
        <v>2</v>
      </c>
      <c r="B11" s="23" t="s">
        <v>254</v>
      </c>
      <c r="C11" s="22">
        <v>10</v>
      </c>
      <c r="D11" s="23" t="s">
        <v>316</v>
      </c>
      <c r="E11" s="23" t="s">
        <v>353</v>
      </c>
      <c r="F11" s="23" t="s">
        <v>213</v>
      </c>
      <c r="G11" s="71"/>
      <c r="H11" s="71"/>
      <c r="I11" s="71"/>
      <c r="J11" s="71">
        <f t="shared" ref="J11:J32" si="0">SUM(G11:I11)</f>
        <v>0</v>
      </c>
      <c r="K11" s="67"/>
      <c r="L11" s="77"/>
      <c r="M11" s="68" t="s">
        <v>299</v>
      </c>
      <c r="N11" s="72">
        <f>$N$9*0.7</f>
        <v>0</v>
      </c>
    </row>
    <row r="12" spans="1:14" s="24" customFormat="1">
      <c r="A12" s="20">
        <v>3</v>
      </c>
      <c r="B12" s="23" t="s">
        <v>257</v>
      </c>
      <c r="C12" s="22">
        <v>10</v>
      </c>
      <c r="D12" s="23" t="s">
        <v>316</v>
      </c>
      <c r="E12" s="23" t="s">
        <v>353</v>
      </c>
      <c r="F12" s="23" t="s">
        <v>144</v>
      </c>
      <c r="G12" s="71"/>
      <c r="H12" s="71"/>
      <c r="I12" s="71"/>
      <c r="J12" s="71">
        <f t="shared" si="0"/>
        <v>0</v>
      </c>
      <c r="K12" s="67"/>
      <c r="L12" s="77"/>
      <c r="M12" s="68" t="s">
        <v>300</v>
      </c>
      <c r="N12" s="72">
        <f>$N$9*0.55</f>
        <v>0</v>
      </c>
    </row>
    <row r="13" spans="1:14" s="24" customFormat="1">
      <c r="A13" s="20">
        <v>4</v>
      </c>
      <c r="B13" s="23" t="s">
        <v>556</v>
      </c>
      <c r="C13" s="22">
        <v>10</v>
      </c>
      <c r="D13" s="23" t="s">
        <v>208</v>
      </c>
      <c r="E13" s="23" t="s">
        <v>353</v>
      </c>
      <c r="F13" s="23" t="s">
        <v>252</v>
      </c>
      <c r="G13" s="71"/>
      <c r="H13" s="71"/>
      <c r="I13" s="71"/>
      <c r="J13" s="71">
        <f t="shared" si="0"/>
        <v>0</v>
      </c>
      <c r="K13" s="67"/>
      <c r="L13" s="77"/>
      <c r="M13" s="68" t="s">
        <v>301</v>
      </c>
      <c r="N13" s="72">
        <f>$N$9*0.4</f>
        <v>0</v>
      </c>
    </row>
    <row r="14" spans="1:14" s="24" customFormat="1">
      <c r="A14" s="20">
        <v>5</v>
      </c>
      <c r="B14" s="23" t="s">
        <v>262</v>
      </c>
      <c r="C14" s="22">
        <v>10</v>
      </c>
      <c r="D14" s="23" t="s">
        <v>319</v>
      </c>
      <c r="E14" s="23" t="s">
        <v>353</v>
      </c>
      <c r="F14" s="23" t="s">
        <v>60</v>
      </c>
      <c r="G14" s="71"/>
      <c r="H14" s="71"/>
      <c r="I14" s="71"/>
      <c r="J14" s="71">
        <f t="shared" si="0"/>
        <v>0</v>
      </c>
      <c r="K14" s="67"/>
      <c r="L14" s="77"/>
      <c r="M14" s="73"/>
      <c r="N14" s="73"/>
    </row>
    <row r="15" spans="1:14" s="24" customFormat="1">
      <c r="A15" s="20">
        <v>6</v>
      </c>
      <c r="B15" s="23" t="s">
        <v>557</v>
      </c>
      <c r="C15" s="22">
        <v>10</v>
      </c>
      <c r="D15" s="23" t="s">
        <v>208</v>
      </c>
      <c r="E15" s="23" t="s">
        <v>353</v>
      </c>
      <c r="F15" s="23" t="s">
        <v>252</v>
      </c>
      <c r="G15" s="71"/>
      <c r="H15" s="71"/>
      <c r="I15" s="71"/>
      <c r="J15" s="71">
        <f t="shared" si="0"/>
        <v>0</v>
      </c>
      <c r="K15" s="67"/>
      <c r="L15" s="77"/>
      <c r="M15" s="73"/>
      <c r="N15" s="73"/>
    </row>
    <row r="16" spans="1:14" s="24" customFormat="1">
      <c r="A16" s="20">
        <v>7</v>
      </c>
      <c r="B16" s="21" t="s">
        <v>250</v>
      </c>
      <c r="C16" s="70">
        <v>10</v>
      </c>
      <c r="D16" s="23" t="s">
        <v>319</v>
      </c>
      <c r="E16" s="23" t="s">
        <v>353</v>
      </c>
      <c r="F16" s="21" t="s">
        <v>50</v>
      </c>
      <c r="G16" s="71"/>
      <c r="H16" s="71"/>
      <c r="I16" s="71"/>
      <c r="J16" s="71">
        <f t="shared" si="0"/>
        <v>0</v>
      </c>
      <c r="K16" s="67"/>
      <c r="L16" s="77"/>
      <c r="M16" s="73"/>
      <c r="N16" s="73"/>
    </row>
    <row r="17" spans="1:14" s="24" customFormat="1">
      <c r="A17" s="20">
        <v>8</v>
      </c>
      <c r="B17" s="23" t="s">
        <v>261</v>
      </c>
      <c r="C17" s="22">
        <v>10</v>
      </c>
      <c r="D17" s="23" t="s">
        <v>316</v>
      </c>
      <c r="E17" s="23" t="s">
        <v>353</v>
      </c>
      <c r="F17" s="23" t="s">
        <v>144</v>
      </c>
      <c r="G17" s="71"/>
      <c r="H17" s="71"/>
      <c r="I17" s="71"/>
      <c r="J17" s="71">
        <f t="shared" si="0"/>
        <v>0</v>
      </c>
      <c r="K17" s="67"/>
      <c r="L17" s="77"/>
      <c r="M17" s="73"/>
      <c r="N17" s="73"/>
    </row>
    <row r="18" spans="1:14" s="24" customFormat="1">
      <c r="A18" s="20">
        <v>9</v>
      </c>
      <c r="B18" s="23" t="s">
        <v>251</v>
      </c>
      <c r="C18" s="22">
        <v>10</v>
      </c>
      <c r="D18" s="23" t="s">
        <v>316</v>
      </c>
      <c r="E18" s="23" t="s">
        <v>353</v>
      </c>
      <c r="F18" s="23" t="s">
        <v>144</v>
      </c>
      <c r="G18" s="71"/>
      <c r="H18" s="71"/>
      <c r="I18" s="71"/>
      <c r="J18" s="71">
        <f t="shared" si="0"/>
        <v>0</v>
      </c>
      <c r="K18" s="67"/>
      <c r="L18" s="77"/>
      <c r="M18" s="73"/>
      <c r="N18" s="73"/>
    </row>
    <row r="19" spans="1:14" s="24" customFormat="1">
      <c r="A19" s="20">
        <v>10</v>
      </c>
      <c r="B19" s="23" t="s">
        <v>247</v>
      </c>
      <c r="C19" s="22">
        <v>10</v>
      </c>
      <c r="D19" s="23" t="s">
        <v>316</v>
      </c>
      <c r="E19" s="23" t="s">
        <v>353</v>
      </c>
      <c r="F19" s="23" t="s">
        <v>144</v>
      </c>
      <c r="G19" s="71"/>
      <c r="H19" s="71"/>
      <c r="I19" s="71"/>
      <c r="J19" s="71">
        <f t="shared" si="0"/>
        <v>0</v>
      </c>
      <c r="K19" s="67"/>
      <c r="L19" s="77"/>
      <c r="M19" s="73"/>
      <c r="N19" s="73"/>
    </row>
    <row r="20" spans="1:14" s="24" customFormat="1">
      <c r="A20" s="20">
        <v>11</v>
      </c>
      <c r="B20" s="21" t="s">
        <v>258</v>
      </c>
      <c r="C20" s="70">
        <v>10</v>
      </c>
      <c r="D20" s="23" t="s">
        <v>319</v>
      </c>
      <c r="E20" s="23" t="s">
        <v>353</v>
      </c>
      <c r="F20" s="21" t="s">
        <v>221</v>
      </c>
      <c r="G20" s="71"/>
      <c r="H20" s="71"/>
      <c r="I20" s="71"/>
      <c r="J20" s="71">
        <f t="shared" si="0"/>
        <v>0</v>
      </c>
      <c r="K20" s="67"/>
      <c r="L20" s="77"/>
      <c r="M20" s="73"/>
      <c r="N20" s="73"/>
    </row>
    <row r="21" spans="1:14" s="24" customFormat="1">
      <c r="A21" s="20">
        <v>12</v>
      </c>
      <c r="B21" s="21" t="s">
        <v>255</v>
      </c>
      <c r="C21" s="70">
        <v>10</v>
      </c>
      <c r="D21" s="23" t="s">
        <v>319</v>
      </c>
      <c r="E21" s="23" t="s">
        <v>353</v>
      </c>
      <c r="F21" s="21" t="s">
        <v>50</v>
      </c>
      <c r="G21" s="71"/>
      <c r="H21" s="71"/>
      <c r="I21" s="71"/>
      <c r="J21" s="71">
        <f t="shared" si="0"/>
        <v>0</v>
      </c>
      <c r="K21" s="67"/>
      <c r="L21" s="77"/>
      <c r="M21" s="73"/>
      <c r="N21" s="73"/>
    </row>
    <row r="22" spans="1:14" s="24" customFormat="1">
      <c r="A22" s="20">
        <v>13</v>
      </c>
      <c r="B22" s="23" t="s">
        <v>263</v>
      </c>
      <c r="C22" s="22">
        <v>10</v>
      </c>
      <c r="D22" s="23" t="s">
        <v>316</v>
      </c>
      <c r="E22" s="23" t="s">
        <v>353</v>
      </c>
      <c r="F22" s="23" t="s">
        <v>215</v>
      </c>
      <c r="G22" s="71"/>
      <c r="H22" s="71"/>
      <c r="I22" s="71"/>
      <c r="J22" s="71">
        <f t="shared" si="0"/>
        <v>0</v>
      </c>
      <c r="K22" s="67"/>
      <c r="L22" s="77"/>
      <c r="M22" s="73"/>
      <c r="N22" s="73"/>
    </row>
    <row r="23" spans="1:14" s="24" customFormat="1">
      <c r="A23" s="20">
        <v>14</v>
      </c>
      <c r="B23" s="23" t="s">
        <v>306</v>
      </c>
      <c r="C23" s="22">
        <v>10</v>
      </c>
      <c r="D23" s="23" t="s">
        <v>316</v>
      </c>
      <c r="E23" s="23" t="s">
        <v>353</v>
      </c>
      <c r="F23" s="23" t="s">
        <v>144</v>
      </c>
      <c r="G23" s="71"/>
      <c r="H23" s="71"/>
      <c r="I23" s="71"/>
      <c r="J23" s="71">
        <f t="shared" si="0"/>
        <v>0</v>
      </c>
      <c r="K23" s="67"/>
      <c r="L23" s="77"/>
      <c r="M23" s="73"/>
      <c r="N23" s="73"/>
    </row>
    <row r="24" spans="1:14" s="24" customFormat="1">
      <c r="A24" s="20">
        <v>15</v>
      </c>
      <c r="B24" s="74" t="s">
        <v>280</v>
      </c>
      <c r="C24" s="20">
        <v>10</v>
      </c>
      <c r="D24" s="23" t="s">
        <v>316</v>
      </c>
      <c r="E24" s="23" t="s">
        <v>353</v>
      </c>
      <c r="F24" s="23" t="s">
        <v>144</v>
      </c>
      <c r="G24" s="71"/>
      <c r="H24" s="71"/>
      <c r="I24" s="71"/>
      <c r="J24" s="71">
        <f t="shared" si="0"/>
        <v>0</v>
      </c>
      <c r="K24" s="67"/>
      <c r="L24" s="77"/>
      <c r="M24" s="73"/>
      <c r="N24" s="73"/>
    </row>
    <row r="25" spans="1:14" s="24" customFormat="1">
      <c r="A25" s="20">
        <v>16</v>
      </c>
      <c r="B25" s="23" t="s">
        <v>265</v>
      </c>
      <c r="C25" s="22">
        <v>10</v>
      </c>
      <c r="D25" s="23" t="s">
        <v>316</v>
      </c>
      <c r="E25" s="23" t="s">
        <v>353</v>
      </c>
      <c r="F25" s="23" t="s">
        <v>144</v>
      </c>
      <c r="G25" s="71"/>
      <c r="H25" s="71"/>
      <c r="I25" s="71"/>
      <c r="J25" s="71">
        <f t="shared" si="0"/>
        <v>0</v>
      </c>
      <c r="K25" s="67"/>
      <c r="L25" s="77"/>
      <c r="M25" s="73"/>
      <c r="N25" s="73"/>
    </row>
    <row r="26" spans="1:14" s="24" customFormat="1">
      <c r="A26" s="20">
        <v>17</v>
      </c>
      <c r="B26" s="23" t="s">
        <v>248</v>
      </c>
      <c r="C26" s="22">
        <v>10</v>
      </c>
      <c r="D26" s="23" t="s">
        <v>318</v>
      </c>
      <c r="E26" s="23" t="s">
        <v>353</v>
      </c>
      <c r="F26" s="23" t="s">
        <v>211</v>
      </c>
      <c r="G26" s="71"/>
      <c r="H26" s="71"/>
      <c r="I26" s="71"/>
      <c r="J26" s="71">
        <f t="shared" si="0"/>
        <v>0</v>
      </c>
      <c r="K26" s="66"/>
      <c r="L26" s="77"/>
      <c r="M26" s="73"/>
      <c r="N26" s="73"/>
    </row>
    <row r="27" spans="1:14" s="24" customFormat="1">
      <c r="A27" s="20">
        <v>18</v>
      </c>
      <c r="B27" s="23" t="s">
        <v>249</v>
      </c>
      <c r="C27" s="22">
        <v>10</v>
      </c>
      <c r="D27" s="23" t="s">
        <v>319</v>
      </c>
      <c r="E27" s="23" t="s">
        <v>353</v>
      </c>
      <c r="F27" s="23" t="s">
        <v>60</v>
      </c>
      <c r="G27" s="71"/>
      <c r="H27" s="71"/>
      <c r="I27" s="71"/>
      <c r="J27" s="71">
        <f t="shared" si="0"/>
        <v>0</v>
      </c>
      <c r="K27" s="66"/>
      <c r="L27" s="77"/>
      <c r="M27" s="73"/>
      <c r="N27" s="73"/>
    </row>
    <row r="28" spans="1:14" s="24" customFormat="1">
      <c r="A28" s="20">
        <v>19</v>
      </c>
      <c r="B28" s="23" t="s">
        <v>260</v>
      </c>
      <c r="C28" s="22">
        <v>10</v>
      </c>
      <c r="D28" s="23" t="s">
        <v>319</v>
      </c>
      <c r="E28" s="23" t="s">
        <v>353</v>
      </c>
      <c r="F28" s="23" t="s">
        <v>60</v>
      </c>
      <c r="G28" s="71"/>
      <c r="H28" s="71"/>
      <c r="I28" s="71"/>
      <c r="J28" s="71">
        <f t="shared" si="0"/>
        <v>0</v>
      </c>
      <c r="K28" s="66"/>
      <c r="L28" s="77"/>
      <c r="M28" s="73"/>
      <c r="N28" s="73"/>
    </row>
    <row r="29" spans="1:14" s="24" customFormat="1">
      <c r="A29" s="20">
        <v>20</v>
      </c>
      <c r="B29" s="23" t="s">
        <v>266</v>
      </c>
      <c r="C29" s="22">
        <v>10</v>
      </c>
      <c r="D29" s="23" t="s">
        <v>318</v>
      </c>
      <c r="E29" s="23" t="s">
        <v>353</v>
      </c>
      <c r="F29" s="23" t="s">
        <v>237</v>
      </c>
      <c r="G29" s="71"/>
      <c r="H29" s="71"/>
      <c r="I29" s="71"/>
      <c r="J29" s="71">
        <f t="shared" si="0"/>
        <v>0</v>
      </c>
      <c r="K29" s="66"/>
      <c r="L29" s="77"/>
      <c r="M29" s="73"/>
      <c r="N29" s="73"/>
    </row>
    <row r="30" spans="1:14" s="24" customFormat="1">
      <c r="A30" s="20">
        <v>21</v>
      </c>
      <c r="B30" s="21" t="s">
        <v>259</v>
      </c>
      <c r="C30" s="70">
        <v>10</v>
      </c>
      <c r="D30" s="23" t="s">
        <v>316</v>
      </c>
      <c r="E30" s="23" t="s">
        <v>353</v>
      </c>
      <c r="F30" s="23" t="s">
        <v>158</v>
      </c>
      <c r="G30" s="71"/>
      <c r="H30" s="71"/>
      <c r="I30" s="71"/>
      <c r="J30" s="71">
        <f t="shared" si="0"/>
        <v>0</v>
      </c>
      <c r="K30" s="66"/>
      <c r="L30" s="77"/>
      <c r="M30" s="73"/>
      <c r="N30" s="73"/>
    </row>
    <row r="31" spans="1:14" s="24" customFormat="1">
      <c r="A31" s="20">
        <v>22</v>
      </c>
      <c r="B31" s="23" t="s">
        <v>253</v>
      </c>
      <c r="C31" s="22">
        <v>10</v>
      </c>
      <c r="D31" s="23" t="s">
        <v>318</v>
      </c>
      <c r="E31" s="23" t="s">
        <v>353</v>
      </c>
      <c r="F31" s="23" t="s">
        <v>207</v>
      </c>
      <c r="G31" s="71"/>
      <c r="H31" s="71"/>
      <c r="I31" s="71"/>
      <c r="J31" s="71">
        <f t="shared" si="0"/>
        <v>0</v>
      </c>
      <c r="K31" s="66"/>
      <c r="L31" s="77"/>
      <c r="M31" s="73"/>
      <c r="N31" s="73"/>
    </row>
    <row r="32" spans="1:14" s="24" customFormat="1">
      <c r="A32" s="20">
        <v>23</v>
      </c>
      <c r="B32" s="23" t="s">
        <v>256</v>
      </c>
      <c r="C32" s="22">
        <v>10</v>
      </c>
      <c r="D32" s="23" t="s">
        <v>318</v>
      </c>
      <c r="E32" s="23" t="s">
        <v>353</v>
      </c>
      <c r="F32" s="23" t="s">
        <v>211</v>
      </c>
      <c r="G32" s="71"/>
      <c r="H32" s="71"/>
      <c r="I32" s="71"/>
      <c r="J32" s="71">
        <f t="shared" si="0"/>
        <v>0</v>
      </c>
      <c r="K32" s="66"/>
      <c r="L32" s="77"/>
      <c r="M32" s="73"/>
      <c r="N32" s="73"/>
    </row>
    <row r="33" spans="1:14" s="28" customFormat="1">
      <c r="A33" s="25"/>
      <c r="B33" s="9"/>
      <c r="C33" s="10"/>
      <c r="D33" s="9"/>
      <c r="E33" s="9"/>
      <c r="F33" s="9"/>
      <c r="G33" s="26"/>
      <c r="H33" s="26"/>
      <c r="I33" s="26"/>
      <c r="J33" s="26"/>
      <c r="K33" s="75"/>
      <c r="L33" s="79"/>
      <c r="M33" s="76"/>
      <c r="N33" s="76"/>
    </row>
    <row r="34" spans="1:14" s="28" customFormat="1">
      <c r="A34" s="25"/>
      <c r="B34" s="9" t="s">
        <v>307</v>
      </c>
      <c r="C34" s="73"/>
      <c r="D34" s="73"/>
      <c r="E34" s="73"/>
      <c r="F34" s="9" t="s">
        <v>348</v>
      </c>
      <c r="G34" s="73"/>
      <c r="H34" s="73"/>
      <c r="I34" s="26"/>
      <c r="J34" s="26"/>
      <c r="K34" s="75"/>
      <c r="L34" s="79"/>
      <c r="M34" s="76"/>
      <c r="N34" s="76"/>
    </row>
    <row r="35" spans="1:14" s="28" customFormat="1">
      <c r="A35" s="25"/>
      <c r="B35" s="9" t="s">
        <v>308</v>
      </c>
      <c r="C35" s="73"/>
      <c r="D35" s="73"/>
      <c r="E35" s="73"/>
      <c r="F35" s="9" t="s">
        <v>349</v>
      </c>
      <c r="G35" s="73"/>
      <c r="H35" s="73"/>
      <c r="I35" s="26"/>
      <c r="J35" s="26"/>
      <c r="K35" s="75"/>
      <c r="L35" s="79"/>
      <c r="M35" s="76"/>
      <c r="N35" s="76"/>
    </row>
    <row r="36" spans="1:14" s="28" customFormat="1">
      <c r="A36" s="25"/>
      <c r="B36" s="9"/>
      <c r="C36" s="10"/>
      <c r="D36" s="9"/>
      <c r="E36" s="9"/>
      <c r="F36" s="9"/>
      <c r="G36" s="26"/>
      <c r="H36" s="26"/>
      <c r="I36" s="26"/>
      <c r="J36" s="26"/>
      <c r="K36" s="27"/>
      <c r="L36" s="80"/>
    </row>
    <row r="37" spans="1:14" s="7" customFormat="1">
      <c r="A37" s="2"/>
      <c r="B37" s="3"/>
      <c r="C37" s="4"/>
      <c r="D37" s="3"/>
      <c r="E37" s="3"/>
      <c r="F37" s="3"/>
      <c r="G37" s="5"/>
      <c r="H37" s="5"/>
      <c r="I37" s="5"/>
      <c r="J37" s="5"/>
      <c r="K37" s="6"/>
      <c r="L37" s="81"/>
    </row>
    <row r="38" spans="1:14" s="7" customFormat="1">
      <c r="A38" s="2"/>
      <c r="B38" s="3"/>
      <c r="C38" s="4"/>
      <c r="D38" s="3"/>
      <c r="E38" s="3"/>
      <c r="F38" s="3"/>
      <c r="G38" s="5"/>
      <c r="H38" s="5"/>
      <c r="I38" s="5"/>
      <c r="J38" s="5"/>
      <c r="K38" s="6"/>
      <c r="L38" s="81"/>
    </row>
    <row r="39" spans="1:14" s="7" customFormat="1">
      <c r="A39" s="2"/>
      <c r="B39" s="3"/>
      <c r="C39" s="4"/>
      <c r="D39" s="3"/>
      <c r="E39" s="3"/>
      <c r="F39" s="3"/>
      <c r="G39" s="5"/>
      <c r="H39" s="5"/>
      <c r="I39" s="5"/>
      <c r="J39" s="5"/>
      <c r="K39" s="6"/>
      <c r="L39" s="81"/>
    </row>
    <row r="40" spans="1:14" s="7" customFormat="1">
      <c r="A40" s="2"/>
      <c r="B40" s="9"/>
      <c r="C40" s="10"/>
      <c r="D40" s="3"/>
      <c r="E40" s="3"/>
      <c r="F40" s="9"/>
      <c r="G40" s="5"/>
      <c r="H40" s="5"/>
      <c r="I40" s="5"/>
      <c r="J40" s="5"/>
      <c r="K40" s="6"/>
      <c r="L40" s="81"/>
    </row>
    <row r="41" spans="1:14" s="7" customFormat="1">
      <c r="A41" s="2"/>
      <c r="B41" s="3"/>
      <c r="C41" s="4"/>
      <c r="D41" s="3"/>
      <c r="E41" s="3"/>
      <c r="F41" s="3"/>
      <c r="G41" s="5"/>
      <c r="H41" s="5"/>
      <c r="I41" s="5"/>
      <c r="J41" s="5"/>
      <c r="K41" s="6"/>
      <c r="L41" s="81"/>
    </row>
    <row r="42" spans="1:14" s="7" customFormat="1">
      <c r="A42" s="2"/>
      <c r="B42" s="3"/>
      <c r="C42" s="4"/>
      <c r="D42" s="3"/>
      <c r="E42" s="3"/>
      <c r="F42" s="3"/>
      <c r="G42" s="5"/>
      <c r="H42" s="5"/>
      <c r="I42" s="5"/>
      <c r="J42" s="5"/>
      <c r="K42" s="6"/>
      <c r="L42" s="81"/>
    </row>
    <row r="43" spans="1:14" s="7" customFormat="1">
      <c r="A43" s="2"/>
      <c r="B43" s="3"/>
      <c r="C43" s="4"/>
      <c r="D43" s="3"/>
      <c r="E43" s="3"/>
      <c r="F43" s="3"/>
      <c r="G43" s="5"/>
      <c r="H43" s="5"/>
      <c r="I43" s="5"/>
      <c r="J43" s="5"/>
      <c r="K43" s="6"/>
      <c r="L43" s="81"/>
    </row>
    <row r="44" spans="1:14" s="7" customFormat="1">
      <c r="A44" s="2"/>
      <c r="B44" s="3"/>
      <c r="C44" s="4"/>
      <c r="D44" s="3"/>
      <c r="E44" s="3"/>
      <c r="F44" s="3"/>
      <c r="G44" s="5"/>
      <c r="H44" s="5"/>
      <c r="I44" s="5"/>
      <c r="J44" s="5"/>
      <c r="K44" s="6"/>
      <c r="L44" s="81"/>
    </row>
    <row r="45" spans="1:14" s="7" customFormat="1">
      <c r="A45" s="2"/>
      <c r="B45" s="3"/>
      <c r="C45" s="4"/>
      <c r="D45" s="3"/>
      <c r="E45" s="3"/>
      <c r="F45" s="3"/>
      <c r="G45" s="5"/>
      <c r="H45" s="5"/>
      <c r="I45" s="5"/>
      <c r="J45" s="5"/>
      <c r="K45" s="6"/>
      <c r="L45" s="81"/>
    </row>
    <row r="46" spans="1:14" s="7" customFormat="1">
      <c r="A46" s="2"/>
      <c r="B46" s="3"/>
      <c r="C46" s="4"/>
      <c r="D46" s="3"/>
      <c r="E46" s="3"/>
      <c r="F46" s="3"/>
      <c r="G46" s="5"/>
      <c r="H46" s="5"/>
      <c r="I46" s="5"/>
      <c r="J46" s="5"/>
      <c r="L46" s="81"/>
    </row>
    <row r="47" spans="1:14" s="7" customFormat="1">
      <c r="A47" s="2"/>
      <c r="B47" s="3"/>
      <c r="C47" s="4"/>
      <c r="D47" s="3"/>
      <c r="E47" s="3"/>
      <c r="F47" s="3"/>
      <c r="G47" s="5"/>
      <c r="H47" s="5"/>
      <c r="I47" s="5"/>
      <c r="J47" s="5"/>
      <c r="L47" s="81"/>
    </row>
    <row r="48" spans="1:14" s="7" customFormat="1">
      <c r="A48" s="2"/>
      <c r="B48" s="3"/>
      <c r="C48" s="4"/>
      <c r="D48" s="3"/>
      <c r="E48" s="3"/>
      <c r="F48" s="3"/>
      <c r="G48" s="5"/>
      <c r="H48" s="5"/>
      <c r="I48" s="5"/>
      <c r="J48" s="5"/>
      <c r="L48" s="81"/>
    </row>
    <row r="49" spans="1:12" s="7" customFormat="1">
      <c r="A49" s="2"/>
      <c r="B49" s="3"/>
      <c r="C49" s="4"/>
      <c r="D49" s="3"/>
      <c r="E49" s="3"/>
      <c r="F49" s="3"/>
      <c r="G49" s="5"/>
      <c r="H49" s="5"/>
      <c r="I49" s="5"/>
      <c r="J49" s="5"/>
      <c r="L49" s="81"/>
    </row>
    <row r="50" spans="1:12" s="7" customFormat="1">
      <c r="A50" s="2"/>
      <c r="B50" s="3"/>
      <c r="C50" s="4"/>
      <c r="D50" s="3"/>
      <c r="E50" s="3"/>
      <c r="F50" s="3"/>
      <c r="G50" s="5"/>
      <c r="H50" s="5"/>
      <c r="I50" s="5"/>
      <c r="J50" s="5"/>
      <c r="L50" s="81"/>
    </row>
    <row r="51" spans="1:12" s="7" customFormat="1">
      <c r="A51" s="2"/>
      <c r="B51" s="3"/>
      <c r="C51" s="4"/>
      <c r="D51" s="3"/>
      <c r="E51" s="3"/>
      <c r="F51" s="3"/>
      <c r="G51" s="5"/>
      <c r="H51" s="5"/>
      <c r="I51" s="5"/>
      <c r="J51" s="5"/>
      <c r="L51" s="81"/>
    </row>
    <row r="52" spans="1:12" s="7" customFormat="1">
      <c r="A52" s="2"/>
      <c r="B52" s="3"/>
      <c r="C52" s="4"/>
      <c r="D52" s="3"/>
      <c r="E52" s="3"/>
      <c r="F52" s="3"/>
      <c r="G52" s="5"/>
      <c r="H52" s="5"/>
      <c r="I52" s="5"/>
      <c r="J52" s="5"/>
      <c r="L52" s="81"/>
    </row>
    <row r="53" spans="1:12" s="7" customFormat="1">
      <c r="A53" s="2"/>
      <c r="B53" s="3"/>
      <c r="C53" s="4"/>
      <c r="D53" s="3"/>
      <c r="E53" s="3"/>
      <c r="F53" s="3"/>
      <c r="G53" s="5"/>
      <c r="H53" s="5"/>
      <c r="I53" s="5"/>
      <c r="J53" s="5"/>
      <c r="L53" s="81"/>
    </row>
    <row r="54" spans="1:12" s="7" customFormat="1">
      <c r="A54" s="2"/>
      <c r="B54" s="3"/>
      <c r="C54" s="4"/>
      <c r="D54" s="3"/>
      <c r="E54" s="3"/>
      <c r="F54" s="3"/>
      <c r="G54" s="5"/>
      <c r="H54" s="5"/>
      <c r="I54" s="5"/>
      <c r="J54" s="5"/>
      <c r="L54" s="81"/>
    </row>
    <row r="55" spans="1:12" s="7" customFormat="1">
      <c r="L55" s="81"/>
    </row>
    <row r="56" spans="1:12" s="7" customFormat="1">
      <c r="L56" s="81"/>
    </row>
    <row r="57" spans="1:12" s="7" customFormat="1">
      <c r="L57" s="81"/>
    </row>
  </sheetData>
  <autoFilter ref="A9:J32"/>
  <sortState ref="A10:J43">
    <sortCondition descending="1" ref="J10"/>
  </sortState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N60"/>
  <sheetViews>
    <sheetView workbookViewId="0">
      <selection activeCell="L9" sqref="L9"/>
    </sheetView>
  </sheetViews>
  <sheetFormatPr defaultRowHeight="15"/>
  <cols>
    <col min="1" max="1" width="4.140625" customWidth="1"/>
    <col min="2" max="2" width="22" customWidth="1"/>
    <col min="3" max="3" width="5.7109375" customWidth="1"/>
    <col min="4" max="4" width="33.7109375" customWidth="1"/>
    <col min="5" max="5" width="9.28515625" customWidth="1"/>
    <col min="6" max="6" width="17.7109375" customWidth="1"/>
    <col min="7" max="7" width="6.7109375" customWidth="1"/>
    <col min="8" max="9" width="6.7109375" bestFit="1" customWidth="1"/>
    <col min="10" max="10" width="7.7109375" customWidth="1"/>
    <col min="11" max="11" width="8" customWidth="1"/>
    <col min="13" max="13" width="5.28515625" customWidth="1"/>
    <col min="14" max="14" width="7.28515625" customWidth="1"/>
  </cols>
  <sheetData>
    <row r="2" spans="1:14">
      <c r="A2" s="1"/>
    </row>
    <row r="3" spans="1:14">
      <c r="A3" s="1"/>
    </row>
    <row r="4" spans="1:14">
      <c r="A4" s="1"/>
    </row>
    <row r="5" spans="1:14">
      <c r="A5" s="1"/>
    </row>
    <row r="6" spans="1:14">
      <c r="A6" s="1"/>
    </row>
    <row r="7" spans="1:14">
      <c r="A7" s="1"/>
    </row>
    <row r="9" spans="1:14" ht="25.5">
      <c r="A9" s="168" t="s">
        <v>282</v>
      </c>
      <c r="B9" s="169" t="s">
        <v>0</v>
      </c>
      <c r="C9" s="170" t="s">
        <v>1</v>
      </c>
      <c r="D9" s="171" t="s">
        <v>2</v>
      </c>
      <c r="E9" s="171" t="s">
        <v>350</v>
      </c>
      <c r="F9" s="171" t="s">
        <v>3</v>
      </c>
      <c r="G9" s="172" t="s">
        <v>285</v>
      </c>
      <c r="H9" s="172" t="s">
        <v>286</v>
      </c>
      <c r="I9" s="172" t="s">
        <v>287</v>
      </c>
      <c r="J9" s="173" t="s">
        <v>295</v>
      </c>
      <c r="K9" s="174" t="s">
        <v>309</v>
      </c>
      <c r="L9" s="174" t="s">
        <v>310</v>
      </c>
      <c r="M9" s="87" t="s">
        <v>314</v>
      </c>
      <c r="N9" s="88">
        <f>AVERAGE(J10:J12)</f>
        <v>0</v>
      </c>
    </row>
    <row r="10" spans="1:14">
      <c r="A10" s="20">
        <v>1</v>
      </c>
      <c r="B10" s="23" t="s">
        <v>273</v>
      </c>
      <c r="C10" s="22">
        <v>11</v>
      </c>
      <c r="D10" s="23" t="s">
        <v>316</v>
      </c>
      <c r="E10" s="23" t="s">
        <v>353</v>
      </c>
      <c r="F10" s="23" t="s">
        <v>144</v>
      </c>
      <c r="G10" s="71"/>
      <c r="H10" s="71"/>
      <c r="I10" s="71"/>
      <c r="J10" s="71">
        <f>SUM(G10:I10)</f>
        <v>0</v>
      </c>
      <c r="K10" s="67"/>
      <c r="L10" s="86"/>
      <c r="M10" s="68" t="s">
        <v>298</v>
      </c>
      <c r="N10" s="72">
        <f>$N$9*0.85</f>
        <v>0</v>
      </c>
    </row>
    <row r="11" spans="1:14">
      <c r="A11" s="20">
        <v>2</v>
      </c>
      <c r="B11" s="23" t="s">
        <v>270</v>
      </c>
      <c r="C11" s="22">
        <v>11</v>
      </c>
      <c r="D11" s="23" t="s">
        <v>316</v>
      </c>
      <c r="E11" s="23" t="s">
        <v>353</v>
      </c>
      <c r="F11" s="23" t="s">
        <v>213</v>
      </c>
      <c r="G11" s="71"/>
      <c r="H11" s="71"/>
      <c r="I11" s="71"/>
      <c r="J11" s="71">
        <f t="shared" ref="J11:J19" si="0">SUM(G11:I11)</f>
        <v>0</v>
      </c>
      <c r="K11" s="67"/>
      <c r="L11" s="86"/>
      <c r="M11" s="68" t="s">
        <v>299</v>
      </c>
      <c r="N11" s="72">
        <f>$N$9*0.7</f>
        <v>0</v>
      </c>
    </row>
    <row r="12" spans="1:14">
      <c r="A12" s="20">
        <v>3</v>
      </c>
      <c r="B12" s="23" t="s">
        <v>558</v>
      </c>
      <c r="C12" s="22">
        <v>11</v>
      </c>
      <c r="D12" s="23" t="s">
        <v>208</v>
      </c>
      <c r="E12" s="23" t="s">
        <v>353</v>
      </c>
      <c r="F12" s="23" t="s">
        <v>272</v>
      </c>
      <c r="G12" s="71"/>
      <c r="H12" s="71"/>
      <c r="I12" s="71"/>
      <c r="J12" s="71">
        <f t="shared" si="0"/>
        <v>0</v>
      </c>
      <c r="K12" s="67"/>
      <c r="L12" s="86"/>
      <c r="M12" s="68" t="s">
        <v>300</v>
      </c>
      <c r="N12" s="72">
        <f>$N$9*0.55</f>
        <v>0</v>
      </c>
    </row>
    <row r="13" spans="1:14">
      <c r="A13" s="20">
        <v>4</v>
      </c>
      <c r="B13" s="23" t="s">
        <v>292</v>
      </c>
      <c r="C13" s="22">
        <v>11</v>
      </c>
      <c r="D13" s="23" t="s">
        <v>319</v>
      </c>
      <c r="E13" s="23" t="s">
        <v>353</v>
      </c>
      <c r="F13" s="23" t="s">
        <v>279</v>
      </c>
      <c r="G13" s="71"/>
      <c r="H13" s="71"/>
      <c r="I13" s="71"/>
      <c r="J13" s="71">
        <f t="shared" si="0"/>
        <v>0</v>
      </c>
      <c r="K13" s="67"/>
      <c r="L13" s="86"/>
      <c r="M13" s="68" t="s">
        <v>301</v>
      </c>
      <c r="N13" s="72">
        <f>$N$9*0.4</f>
        <v>0</v>
      </c>
    </row>
    <row r="14" spans="1:14">
      <c r="A14" s="20">
        <v>5</v>
      </c>
      <c r="B14" s="23" t="s">
        <v>269</v>
      </c>
      <c r="C14" s="22">
        <v>11</v>
      </c>
      <c r="D14" s="23" t="s">
        <v>316</v>
      </c>
      <c r="E14" s="23" t="s">
        <v>353</v>
      </c>
      <c r="F14" s="23" t="s">
        <v>213</v>
      </c>
      <c r="G14" s="71"/>
      <c r="H14" s="71"/>
      <c r="I14" s="71"/>
      <c r="J14" s="71">
        <f t="shared" si="0"/>
        <v>0</v>
      </c>
      <c r="K14" s="67"/>
      <c r="L14" s="86"/>
      <c r="M14" s="89"/>
      <c r="N14" s="89"/>
    </row>
    <row r="15" spans="1:14">
      <c r="A15" s="20">
        <v>6</v>
      </c>
      <c r="B15" s="74" t="s">
        <v>293</v>
      </c>
      <c r="C15" s="20">
        <v>11</v>
      </c>
      <c r="D15" s="23" t="s">
        <v>319</v>
      </c>
      <c r="E15" s="23" t="s">
        <v>353</v>
      </c>
      <c r="F15" s="74" t="s">
        <v>279</v>
      </c>
      <c r="G15" s="71"/>
      <c r="H15" s="71"/>
      <c r="I15" s="71"/>
      <c r="J15" s="71">
        <f t="shared" si="0"/>
        <v>0</v>
      </c>
      <c r="K15" s="67"/>
      <c r="L15" s="86"/>
      <c r="M15" s="89"/>
      <c r="N15" s="89"/>
    </row>
    <row r="16" spans="1:14">
      <c r="A16" s="20">
        <v>7</v>
      </c>
      <c r="B16" s="23" t="s">
        <v>268</v>
      </c>
      <c r="C16" s="22">
        <v>11</v>
      </c>
      <c r="D16" s="23" t="s">
        <v>319</v>
      </c>
      <c r="E16" s="23" t="s">
        <v>353</v>
      </c>
      <c r="F16" s="23" t="s">
        <v>143</v>
      </c>
      <c r="G16" s="71"/>
      <c r="H16" s="71"/>
      <c r="I16" s="71"/>
      <c r="J16" s="71">
        <f t="shared" si="0"/>
        <v>0</v>
      </c>
      <c r="K16" s="67"/>
      <c r="L16" s="86"/>
      <c r="M16" s="89"/>
      <c r="N16" s="89"/>
    </row>
    <row r="17" spans="1:14">
      <c r="A17" s="20">
        <v>8</v>
      </c>
      <c r="B17" s="23" t="s">
        <v>267</v>
      </c>
      <c r="C17" s="22">
        <v>11</v>
      </c>
      <c r="D17" s="23" t="s">
        <v>318</v>
      </c>
      <c r="E17" s="23" t="s">
        <v>353</v>
      </c>
      <c r="F17" s="23" t="s">
        <v>207</v>
      </c>
      <c r="G17" s="71"/>
      <c r="H17" s="71"/>
      <c r="I17" s="71"/>
      <c r="J17" s="71">
        <f t="shared" si="0"/>
        <v>0</v>
      </c>
      <c r="K17" s="85"/>
      <c r="L17" s="86"/>
      <c r="M17" s="89"/>
      <c r="N17" s="89"/>
    </row>
    <row r="18" spans="1:14">
      <c r="A18" s="20">
        <v>9</v>
      </c>
      <c r="B18" s="23" t="s">
        <v>271</v>
      </c>
      <c r="C18" s="22">
        <v>11</v>
      </c>
      <c r="D18" s="23" t="s">
        <v>318</v>
      </c>
      <c r="E18" s="23" t="s">
        <v>353</v>
      </c>
      <c r="F18" s="23" t="s">
        <v>211</v>
      </c>
      <c r="G18" s="71"/>
      <c r="H18" s="71"/>
      <c r="I18" s="71"/>
      <c r="J18" s="71">
        <f t="shared" si="0"/>
        <v>0</v>
      </c>
      <c r="K18" s="85"/>
      <c r="L18" s="86"/>
      <c r="M18" s="89"/>
      <c r="N18" s="89"/>
    </row>
    <row r="19" spans="1:14">
      <c r="A19" s="20">
        <v>10</v>
      </c>
      <c r="B19" s="74" t="s">
        <v>294</v>
      </c>
      <c r="C19" s="20">
        <v>11</v>
      </c>
      <c r="D19" s="23" t="s">
        <v>319</v>
      </c>
      <c r="E19" s="23" t="s">
        <v>353</v>
      </c>
      <c r="F19" s="74" t="s">
        <v>279</v>
      </c>
      <c r="G19" s="71"/>
      <c r="H19" s="71"/>
      <c r="I19" s="71"/>
      <c r="J19" s="71">
        <f t="shared" si="0"/>
        <v>0</v>
      </c>
      <c r="K19" s="85"/>
      <c r="L19" s="86"/>
      <c r="M19" s="89"/>
      <c r="N19" s="89"/>
    </row>
    <row r="20" spans="1:14" s="7" customFormat="1">
      <c r="A20" s="2"/>
      <c r="B20" s="9"/>
      <c r="C20" s="10"/>
      <c r="D20" s="3"/>
      <c r="E20" s="3"/>
      <c r="F20" s="9"/>
      <c r="G20" s="5"/>
      <c r="H20" s="5"/>
      <c r="I20" s="5"/>
      <c r="J20" s="5"/>
      <c r="K20" s="90"/>
      <c r="L20" s="91"/>
      <c r="M20" s="91"/>
      <c r="N20" s="91"/>
    </row>
    <row r="21" spans="1:14" s="7" customFormat="1">
      <c r="A21" s="2"/>
      <c r="B21" s="9" t="s">
        <v>307</v>
      </c>
      <c r="C21" s="73"/>
      <c r="D21" s="73"/>
      <c r="E21" s="73"/>
      <c r="F21" s="9" t="s">
        <v>348</v>
      </c>
      <c r="G21" s="24"/>
      <c r="H21" s="24"/>
      <c r="I21" s="14"/>
      <c r="J21" s="14"/>
      <c r="K21" s="6"/>
    </row>
    <row r="22" spans="1:14" s="7" customFormat="1">
      <c r="A22" s="2"/>
      <c r="B22" s="9" t="s">
        <v>308</v>
      </c>
      <c r="C22" s="73"/>
      <c r="D22" s="73"/>
      <c r="E22" s="73"/>
      <c r="F22" s="9" t="s">
        <v>349</v>
      </c>
      <c r="G22" s="24"/>
      <c r="H22" s="24"/>
      <c r="I22" s="14"/>
      <c r="J22" s="14"/>
      <c r="K22" s="6"/>
    </row>
    <row r="23" spans="1:14" s="7" customFormat="1">
      <c r="A23" s="2"/>
      <c r="B23" s="11"/>
      <c r="C23" s="12"/>
      <c r="D23" s="11"/>
      <c r="E23" s="11"/>
      <c r="F23" s="11"/>
      <c r="G23" s="45"/>
      <c r="H23" s="45"/>
      <c r="I23" s="14"/>
      <c r="J23" s="14"/>
      <c r="K23" s="6"/>
    </row>
    <row r="24" spans="1:14" s="7" customFormat="1">
      <c r="A24" s="2"/>
      <c r="B24" s="15"/>
      <c r="C24" s="16"/>
      <c r="D24" s="13"/>
      <c r="E24" s="13"/>
      <c r="F24" s="13"/>
      <c r="G24" s="14"/>
      <c r="H24" s="14"/>
      <c r="I24" s="14"/>
      <c r="J24" s="14"/>
      <c r="K24" s="6"/>
    </row>
    <row r="25" spans="1:14" s="7" customFormat="1">
      <c r="A25" s="2"/>
      <c r="B25" s="13"/>
      <c r="C25" s="17"/>
      <c r="D25" s="13"/>
      <c r="E25" s="13"/>
      <c r="F25" s="13"/>
      <c r="G25" s="14"/>
      <c r="H25" s="14"/>
      <c r="I25" s="14"/>
      <c r="J25" s="14"/>
      <c r="K25" s="6"/>
    </row>
    <row r="26" spans="1:14" s="7" customFormat="1">
      <c r="A26" s="2"/>
      <c r="B26" s="13"/>
      <c r="C26" s="17"/>
      <c r="D26" s="13"/>
      <c r="E26" s="13"/>
      <c r="F26" s="13"/>
      <c r="G26" s="14"/>
      <c r="H26" s="14"/>
      <c r="I26" s="14"/>
      <c r="J26" s="14"/>
      <c r="K26" s="6"/>
    </row>
    <row r="27" spans="1:14" s="7" customFormat="1">
      <c r="A27" s="2"/>
      <c r="B27" s="13"/>
      <c r="C27" s="17"/>
      <c r="D27" s="13"/>
      <c r="E27" s="13"/>
      <c r="F27" s="13"/>
      <c r="G27" s="14"/>
      <c r="H27" s="14"/>
      <c r="I27" s="14"/>
      <c r="J27" s="14"/>
      <c r="K27" s="6"/>
    </row>
    <row r="28" spans="1:14" s="7" customFormat="1">
      <c r="A28" s="2"/>
      <c r="B28" s="13"/>
      <c r="C28" s="17"/>
      <c r="D28" s="13"/>
      <c r="E28" s="13"/>
      <c r="F28" s="13"/>
      <c r="G28" s="14"/>
      <c r="H28" s="14"/>
      <c r="I28" s="14"/>
      <c r="J28" s="14"/>
      <c r="K28" s="6"/>
    </row>
    <row r="29" spans="1:14" s="7" customFormat="1">
      <c r="A29" s="2"/>
      <c r="B29" s="13"/>
      <c r="C29" s="17"/>
      <c r="D29" s="13"/>
      <c r="E29" s="13"/>
      <c r="F29" s="13"/>
      <c r="G29" s="14"/>
      <c r="H29" s="14"/>
      <c r="I29" s="14"/>
      <c r="J29" s="14"/>
      <c r="K29" s="6"/>
    </row>
    <row r="30" spans="1:14" s="7" customFormat="1">
      <c r="A30" s="2"/>
      <c r="B30" s="13"/>
      <c r="C30" s="17"/>
      <c r="D30" s="13"/>
      <c r="E30" s="13"/>
      <c r="F30" s="13"/>
      <c r="G30" s="14"/>
      <c r="H30" s="14"/>
      <c r="I30" s="14"/>
      <c r="J30" s="14"/>
      <c r="K30" s="6"/>
    </row>
    <row r="31" spans="1:14" s="7" customFormat="1">
      <c r="A31" s="2"/>
      <c r="B31" s="13"/>
      <c r="C31" s="17"/>
      <c r="D31" s="13"/>
      <c r="E31" s="13"/>
      <c r="F31" s="13"/>
      <c r="G31" s="14"/>
      <c r="H31" s="14"/>
      <c r="I31" s="14"/>
      <c r="J31" s="14"/>
      <c r="K31" s="6"/>
    </row>
    <row r="32" spans="1:14" s="7" customFormat="1">
      <c r="A32" s="2"/>
      <c r="B32" s="18"/>
      <c r="C32" s="12"/>
      <c r="D32" s="13"/>
      <c r="E32" s="13"/>
      <c r="F32" s="18"/>
      <c r="G32" s="14"/>
      <c r="H32" s="14"/>
      <c r="I32" s="14"/>
      <c r="J32" s="14"/>
      <c r="K32" s="6"/>
    </row>
    <row r="33" spans="1:11" s="7" customFormat="1">
      <c r="A33" s="2"/>
      <c r="B33" s="11"/>
      <c r="C33" s="12"/>
      <c r="D33" s="13"/>
      <c r="E33" s="13"/>
      <c r="F33" s="11"/>
      <c r="G33" s="14"/>
      <c r="H33" s="14"/>
      <c r="I33" s="14"/>
      <c r="J33" s="14"/>
      <c r="K33" s="6"/>
    </row>
    <row r="34" spans="1:11" s="7" customFormat="1">
      <c r="A34" s="2"/>
      <c r="B34" s="11"/>
      <c r="C34" s="12"/>
      <c r="D34" s="11"/>
      <c r="E34" s="11"/>
      <c r="F34" s="11"/>
      <c r="G34" s="14"/>
      <c r="H34" s="14"/>
      <c r="I34" s="14"/>
      <c r="J34" s="14"/>
      <c r="K34" s="6"/>
    </row>
    <row r="35" spans="1:11" s="7" customFormat="1">
      <c r="A35" s="2"/>
      <c r="B35" s="3"/>
      <c r="C35" s="4"/>
      <c r="D35" s="3"/>
      <c r="E35" s="3"/>
      <c r="F35" s="3"/>
      <c r="G35" s="5"/>
      <c r="H35" s="5"/>
      <c r="I35" s="5"/>
      <c r="J35" s="5"/>
      <c r="K35" s="6"/>
    </row>
    <row r="36" spans="1:11" s="7" customFormat="1">
      <c r="A36" s="2"/>
      <c r="B36" s="3"/>
      <c r="C36" s="4"/>
      <c r="D36" s="3"/>
      <c r="E36" s="3"/>
      <c r="F36" s="3"/>
      <c r="G36" s="5"/>
      <c r="H36" s="5"/>
      <c r="I36" s="5"/>
      <c r="J36" s="5"/>
      <c r="K36" s="6"/>
    </row>
    <row r="37" spans="1:11" s="7" customFormat="1">
      <c r="A37" s="2"/>
      <c r="B37" s="3"/>
      <c r="C37" s="4"/>
      <c r="D37" s="3"/>
      <c r="E37" s="3"/>
      <c r="F37" s="3"/>
      <c r="G37" s="5"/>
      <c r="H37" s="5"/>
      <c r="I37" s="5"/>
      <c r="J37" s="5"/>
      <c r="K37" s="6"/>
    </row>
    <row r="38" spans="1:11" s="7" customFormat="1">
      <c r="A38" s="2"/>
      <c r="B38" s="8"/>
      <c r="C38" s="2"/>
      <c r="D38" s="3"/>
      <c r="E38" s="3"/>
      <c r="F38" s="8"/>
      <c r="G38" s="5"/>
      <c r="H38" s="5"/>
      <c r="I38" s="5"/>
      <c r="J38" s="5"/>
      <c r="K38" s="6"/>
    </row>
    <row r="39" spans="1:11" s="7" customFormat="1">
      <c r="A39" s="2"/>
      <c r="B39" s="3"/>
      <c r="C39" s="4"/>
      <c r="D39" s="3"/>
      <c r="E39" s="3"/>
      <c r="F39" s="3"/>
      <c r="G39" s="5"/>
      <c r="H39" s="5"/>
      <c r="I39" s="5"/>
      <c r="J39" s="5"/>
      <c r="K39" s="6"/>
    </row>
    <row r="40" spans="1:11" s="7" customFormat="1">
      <c r="A40" s="2"/>
      <c r="B40" s="3"/>
      <c r="C40" s="4"/>
      <c r="D40" s="3"/>
      <c r="E40" s="3"/>
      <c r="F40" s="3"/>
      <c r="G40" s="5"/>
      <c r="H40" s="5"/>
      <c r="I40" s="5"/>
      <c r="J40" s="5"/>
      <c r="K40" s="6"/>
    </row>
    <row r="41" spans="1:11" s="7" customFormat="1">
      <c r="A41" s="2"/>
      <c r="B41" s="3"/>
      <c r="C41" s="4"/>
      <c r="D41" s="3"/>
      <c r="E41" s="3"/>
      <c r="F41" s="3"/>
      <c r="G41" s="5"/>
      <c r="H41" s="5"/>
      <c r="I41" s="5"/>
      <c r="J41" s="5"/>
      <c r="K41" s="6"/>
    </row>
    <row r="42" spans="1:11" s="7" customFormat="1">
      <c r="A42" s="2"/>
      <c r="B42" s="3"/>
      <c r="C42" s="4"/>
      <c r="D42" s="3"/>
      <c r="E42" s="3"/>
      <c r="F42" s="3"/>
      <c r="G42" s="5"/>
      <c r="H42" s="5"/>
      <c r="I42" s="5"/>
      <c r="J42" s="5"/>
      <c r="K42" s="6"/>
    </row>
    <row r="43" spans="1:11" s="7" customFormat="1">
      <c r="A43" s="2"/>
      <c r="B43" s="9"/>
      <c r="C43" s="10"/>
      <c r="D43" s="3"/>
      <c r="E43" s="3"/>
      <c r="F43" s="9"/>
      <c r="G43" s="5"/>
      <c r="H43" s="5"/>
      <c r="I43" s="5"/>
      <c r="J43" s="5"/>
      <c r="K43" s="6"/>
    </row>
    <row r="44" spans="1:11" s="7" customFormat="1">
      <c r="A44" s="2"/>
      <c r="B44" s="3"/>
      <c r="C44" s="4"/>
      <c r="D44" s="3"/>
      <c r="E44" s="3"/>
      <c r="F44" s="3"/>
      <c r="G44" s="5"/>
      <c r="H44" s="5"/>
      <c r="I44" s="5"/>
      <c r="J44" s="5"/>
      <c r="K44" s="6"/>
    </row>
    <row r="45" spans="1:11" s="7" customFormat="1">
      <c r="A45" s="2"/>
      <c r="B45" s="3"/>
      <c r="C45" s="4"/>
      <c r="D45" s="3"/>
      <c r="E45" s="3"/>
      <c r="F45" s="3"/>
      <c r="G45" s="5"/>
      <c r="H45" s="5"/>
      <c r="I45" s="5"/>
      <c r="J45" s="5"/>
      <c r="K45" s="6"/>
    </row>
    <row r="46" spans="1:11" s="7" customFormat="1">
      <c r="A46" s="2"/>
      <c r="B46" s="3"/>
      <c r="C46" s="4"/>
      <c r="D46" s="3"/>
      <c r="E46" s="3"/>
      <c r="F46" s="3"/>
      <c r="G46" s="5"/>
      <c r="H46" s="5"/>
      <c r="I46" s="5"/>
      <c r="J46" s="5"/>
      <c r="K46" s="6"/>
    </row>
    <row r="47" spans="1:11" s="7" customFormat="1">
      <c r="A47" s="2"/>
      <c r="B47" s="3"/>
      <c r="C47" s="4"/>
      <c r="D47" s="3"/>
      <c r="E47" s="3"/>
      <c r="F47" s="3"/>
      <c r="G47" s="5"/>
      <c r="H47" s="5"/>
      <c r="I47" s="5"/>
      <c r="J47" s="5"/>
      <c r="K47" s="6"/>
    </row>
    <row r="48" spans="1:11" s="7" customFormat="1">
      <c r="A48" s="2"/>
      <c r="B48" s="3"/>
      <c r="C48" s="4"/>
      <c r="D48" s="3"/>
      <c r="E48" s="3"/>
      <c r="F48" s="3"/>
      <c r="G48" s="5"/>
      <c r="H48" s="5"/>
      <c r="I48" s="5"/>
      <c r="J48" s="5"/>
      <c r="K48" s="6"/>
    </row>
    <row r="49" spans="1:10" s="7" customFormat="1">
      <c r="A49" s="2"/>
      <c r="B49" s="3"/>
      <c r="C49" s="4"/>
      <c r="D49" s="3"/>
      <c r="E49" s="3"/>
      <c r="F49" s="3"/>
      <c r="G49" s="5"/>
      <c r="H49" s="5"/>
      <c r="I49" s="5"/>
      <c r="J49" s="5"/>
    </row>
    <row r="50" spans="1:10" s="7" customFormat="1">
      <c r="A50" s="2"/>
      <c r="B50" s="3"/>
      <c r="C50" s="4"/>
      <c r="D50" s="3"/>
      <c r="E50" s="3"/>
      <c r="F50" s="3"/>
      <c r="G50" s="5"/>
      <c r="H50" s="5"/>
      <c r="I50" s="5"/>
      <c r="J50" s="5"/>
    </row>
    <row r="51" spans="1:10" s="7" customFormat="1">
      <c r="A51" s="2"/>
      <c r="B51" s="3"/>
      <c r="C51" s="4"/>
      <c r="D51" s="3"/>
      <c r="E51" s="3"/>
      <c r="F51" s="3"/>
      <c r="G51" s="5"/>
      <c r="H51" s="5"/>
      <c r="I51" s="5"/>
      <c r="J51" s="5"/>
    </row>
    <row r="52" spans="1:10" s="7" customFormat="1">
      <c r="A52" s="2"/>
      <c r="B52" s="3"/>
      <c r="C52" s="4"/>
      <c r="D52" s="3"/>
      <c r="E52" s="3"/>
      <c r="F52" s="3"/>
      <c r="G52" s="5"/>
      <c r="H52" s="5"/>
      <c r="I52" s="5"/>
      <c r="J52" s="5"/>
    </row>
    <row r="53" spans="1:10" s="7" customFormat="1">
      <c r="A53" s="2"/>
      <c r="B53" s="3"/>
      <c r="C53" s="4"/>
      <c r="D53" s="3"/>
      <c r="E53" s="3"/>
      <c r="F53" s="3"/>
      <c r="G53" s="5"/>
      <c r="H53" s="5"/>
      <c r="I53" s="5"/>
      <c r="J53" s="5"/>
    </row>
    <row r="54" spans="1:10" s="7" customFormat="1">
      <c r="A54" s="2"/>
      <c r="B54" s="3"/>
      <c r="C54" s="4"/>
      <c r="D54" s="3"/>
      <c r="E54" s="3"/>
      <c r="F54" s="3"/>
      <c r="G54" s="5"/>
      <c r="H54" s="5"/>
      <c r="I54" s="5"/>
      <c r="J54" s="5"/>
    </row>
    <row r="55" spans="1:10" s="7" customFormat="1">
      <c r="A55" s="2"/>
      <c r="B55" s="3"/>
      <c r="C55" s="4"/>
      <c r="D55" s="3"/>
      <c r="E55" s="3"/>
      <c r="F55" s="3"/>
      <c r="G55" s="5"/>
      <c r="H55" s="5"/>
      <c r="I55" s="5"/>
      <c r="J55" s="5"/>
    </row>
    <row r="56" spans="1:10" s="7" customFormat="1">
      <c r="A56" s="2"/>
      <c r="B56" s="3"/>
      <c r="C56" s="4"/>
      <c r="D56" s="3"/>
      <c r="E56" s="3"/>
      <c r="F56" s="3"/>
      <c r="G56" s="5"/>
      <c r="H56" s="5"/>
      <c r="I56" s="5"/>
      <c r="J56" s="5"/>
    </row>
    <row r="57" spans="1:10" s="7" customFormat="1">
      <c r="A57" s="2"/>
      <c r="B57" s="3"/>
      <c r="C57" s="4"/>
      <c r="D57" s="3"/>
      <c r="E57" s="3"/>
      <c r="F57" s="3"/>
      <c r="G57" s="5"/>
      <c r="H57" s="5"/>
      <c r="I57" s="5"/>
      <c r="J57" s="5"/>
    </row>
    <row r="58" spans="1:10" s="7" customFormat="1"/>
    <row r="59" spans="1:10" s="7" customFormat="1"/>
    <row r="60" spans="1:10" s="7" customFormat="1"/>
  </sheetData>
  <autoFilter ref="A9:L19"/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L68"/>
  <sheetViews>
    <sheetView workbookViewId="0">
      <selection activeCell="L9" sqref="L9"/>
    </sheetView>
  </sheetViews>
  <sheetFormatPr defaultRowHeight="15"/>
  <cols>
    <col min="1" max="1" width="4.140625" customWidth="1"/>
    <col min="2" max="2" width="22.85546875" customWidth="1"/>
    <col min="3" max="3" width="5.7109375" customWidth="1"/>
    <col min="4" max="4" width="30" customWidth="1"/>
    <col min="5" max="5" width="9.140625" customWidth="1"/>
    <col min="6" max="6" width="12.5703125" customWidth="1"/>
    <col min="7" max="7" width="6.7109375" customWidth="1"/>
    <col min="8" max="9" width="6.7109375" bestFit="1" customWidth="1"/>
    <col min="10" max="10" width="7.7109375" customWidth="1"/>
    <col min="11" max="11" width="8.28515625" customWidth="1"/>
  </cols>
  <sheetData>
    <row r="2" spans="1:12">
      <c r="A2" s="1"/>
    </row>
    <row r="3" spans="1:12">
      <c r="A3" s="1"/>
    </row>
    <row r="4" spans="1:12">
      <c r="A4" s="1"/>
    </row>
    <row r="5" spans="1:12">
      <c r="A5" s="1"/>
    </row>
    <row r="6" spans="1:12">
      <c r="A6" s="1"/>
    </row>
    <row r="7" spans="1:12">
      <c r="A7" s="1"/>
    </row>
    <row r="9" spans="1:12" ht="25.5">
      <c r="A9" s="168" t="s">
        <v>282</v>
      </c>
      <c r="B9" s="169" t="s">
        <v>0</v>
      </c>
      <c r="C9" s="170" t="s">
        <v>1</v>
      </c>
      <c r="D9" s="171" t="s">
        <v>2</v>
      </c>
      <c r="E9" s="171" t="s">
        <v>350</v>
      </c>
      <c r="F9" s="171" t="s">
        <v>3</v>
      </c>
      <c r="G9" s="172" t="s">
        <v>285</v>
      </c>
      <c r="H9" s="172" t="s">
        <v>286</v>
      </c>
      <c r="I9" s="172" t="s">
        <v>287</v>
      </c>
      <c r="J9" s="175" t="s">
        <v>295</v>
      </c>
      <c r="K9" s="174" t="s">
        <v>309</v>
      </c>
      <c r="L9" s="174" t="s">
        <v>310</v>
      </c>
    </row>
    <row r="10" spans="1:12">
      <c r="A10" s="20">
        <v>1</v>
      </c>
      <c r="B10" s="23" t="s">
        <v>276</v>
      </c>
      <c r="C10" s="22">
        <v>12</v>
      </c>
      <c r="D10" s="23" t="s">
        <v>316</v>
      </c>
      <c r="E10" s="23" t="s">
        <v>353</v>
      </c>
      <c r="F10" s="23" t="s">
        <v>275</v>
      </c>
      <c r="G10" s="71"/>
      <c r="H10" s="71"/>
      <c r="I10" s="71"/>
      <c r="J10" s="71">
        <f>SUM(G10:I10)</f>
        <v>0</v>
      </c>
      <c r="K10" s="85"/>
      <c r="L10" s="86"/>
    </row>
    <row r="11" spans="1:12">
      <c r="A11" s="20">
        <v>2</v>
      </c>
      <c r="B11" s="23" t="s">
        <v>274</v>
      </c>
      <c r="C11" s="22">
        <v>12</v>
      </c>
      <c r="D11" s="23" t="s">
        <v>316</v>
      </c>
      <c r="E11" s="23" t="s">
        <v>353</v>
      </c>
      <c r="F11" s="23" t="s">
        <v>275</v>
      </c>
      <c r="G11" s="71"/>
      <c r="H11" s="71"/>
      <c r="I11" s="71"/>
      <c r="J11" s="71">
        <f t="shared" ref="J11:J12" si="0">SUM(G11:I11)</f>
        <v>0</v>
      </c>
      <c r="K11" s="85"/>
      <c r="L11" s="86"/>
    </row>
    <row r="12" spans="1:12">
      <c r="A12" s="20">
        <v>3</v>
      </c>
      <c r="B12" s="23" t="s">
        <v>277</v>
      </c>
      <c r="C12" s="22">
        <v>12</v>
      </c>
      <c r="D12" s="23" t="s">
        <v>316</v>
      </c>
      <c r="E12" s="23" t="s">
        <v>353</v>
      </c>
      <c r="F12" s="23" t="s">
        <v>275</v>
      </c>
      <c r="G12" s="71"/>
      <c r="H12" s="71"/>
      <c r="I12" s="71"/>
      <c r="J12" s="71">
        <f t="shared" si="0"/>
        <v>0</v>
      </c>
      <c r="K12" s="85"/>
      <c r="L12" s="86"/>
    </row>
    <row r="13" spans="1:12" s="7" customFormat="1">
      <c r="A13" s="46"/>
      <c r="B13" s="11"/>
      <c r="C13" s="12"/>
      <c r="D13" s="11"/>
      <c r="E13" s="11"/>
      <c r="F13" s="11"/>
      <c r="G13" s="45"/>
      <c r="H13" s="45"/>
      <c r="I13" s="45"/>
      <c r="J13" s="45"/>
      <c r="K13" s="6"/>
    </row>
    <row r="14" spans="1:12" s="7" customFormat="1">
      <c r="A14" s="46"/>
      <c r="B14" s="9" t="s">
        <v>307</v>
      </c>
      <c r="C14" s="73"/>
      <c r="D14" s="73"/>
      <c r="E14" s="73"/>
      <c r="F14" s="9" t="s">
        <v>348</v>
      </c>
      <c r="G14" s="24"/>
      <c r="H14" s="24"/>
      <c r="I14" s="45"/>
      <c r="J14" s="45"/>
      <c r="K14" s="6"/>
    </row>
    <row r="15" spans="1:12" s="7" customFormat="1">
      <c r="A15" s="46"/>
      <c r="B15" s="9" t="s">
        <v>308</v>
      </c>
      <c r="C15" s="73"/>
      <c r="D15" s="73"/>
      <c r="E15" s="73"/>
      <c r="F15" s="9" t="s">
        <v>349</v>
      </c>
      <c r="G15" s="24"/>
      <c r="H15" s="24"/>
      <c r="I15" s="45"/>
      <c r="J15" s="45"/>
      <c r="K15" s="6"/>
    </row>
    <row r="16" spans="1:12" s="7" customFormat="1">
      <c r="A16" s="46"/>
      <c r="B16" s="11"/>
      <c r="C16" s="12"/>
      <c r="D16" s="11"/>
      <c r="E16" s="11"/>
      <c r="F16" s="11"/>
      <c r="G16" s="45"/>
      <c r="H16" s="45"/>
      <c r="I16" s="45"/>
      <c r="J16" s="45"/>
      <c r="K16" s="6"/>
    </row>
    <row r="17" spans="1:11" s="7" customFormat="1">
      <c r="A17" s="19"/>
      <c r="B17" s="13"/>
      <c r="C17" s="17"/>
      <c r="D17" s="13"/>
      <c r="E17" s="13"/>
      <c r="F17" s="13"/>
      <c r="G17" s="14"/>
      <c r="H17" s="14"/>
      <c r="I17" s="14"/>
      <c r="J17" s="14"/>
      <c r="K17" s="6"/>
    </row>
    <row r="18" spans="1:11" s="7" customFormat="1">
      <c r="A18" s="19"/>
      <c r="B18" s="18"/>
      <c r="C18" s="19"/>
      <c r="D18" s="18"/>
      <c r="E18" s="18"/>
      <c r="F18" s="18"/>
      <c r="G18" s="14"/>
      <c r="H18" s="14"/>
      <c r="I18" s="14"/>
      <c r="J18" s="14"/>
      <c r="K18" s="6"/>
    </row>
    <row r="19" spans="1:11" s="7" customFormat="1">
      <c r="A19" s="19"/>
      <c r="B19" s="13"/>
      <c r="C19" s="17"/>
      <c r="D19" s="13"/>
      <c r="E19" s="13"/>
      <c r="F19" s="13"/>
      <c r="G19" s="14"/>
      <c r="H19" s="14"/>
      <c r="I19" s="14"/>
      <c r="J19" s="14"/>
      <c r="K19" s="6"/>
    </row>
    <row r="20" spans="1:11" s="7" customFormat="1">
      <c r="A20" s="19"/>
      <c r="B20" s="13"/>
      <c r="C20" s="17"/>
      <c r="D20" s="13"/>
      <c r="E20" s="13"/>
      <c r="F20" s="13"/>
      <c r="G20" s="14"/>
      <c r="H20" s="14"/>
      <c r="I20" s="14"/>
      <c r="J20" s="14"/>
      <c r="K20" s="6"/>
    </row>
    <row r="21" spans="1:11" s="7" customFormat="1">
      <c r="A21" s="19"/>
      <c r="B21" s="13"/>
      <c r="C21" s="17"/>
      <c r="D21" s="13"/>
      <c r="E21" s="13"/>
      <c r="F21" s="13"/>
      <c r="G21" s="14"/>
      <c r="H21" s="14"/>
      <c r="I21" s="14"/>
      <c r="J21" s="14"/>
      <c r="K21" s="6"/>
    </row>
    <row r="22" spans="1:11" s="7" customFormat="1">
      <c r="A22" s="19"/>
      <c r="B22" s="13"/>
      <c r="C22" s="17"/>
      <c r="D22" s="13"/>
      <c r="E22" s="13"/>
      <c r="F22" s="13"/>
      <c r="G22" s="14"/>
      <c r="H22" s="14"/>
      <c r="I22" s="14"/>
      <c r="J22" s="14"/>
      <c r="K22" s="6"/>
    </row>
    <row r="23" spans="1:11" s="7" customFormat="1">
      <c r="A23" s="19"/>
      <c r="B23" s="13"/>
      <c r="C23" s="17"/>
      <c r="D23" s="13"/>
      <c r="E23" s="13"/>
      <c r="F23" s="13"/>
      <c r="G23" s="159"/>
      <c r="H23" s="159"/>
      <c r="I23" s="159"/>
      <c r="J23" s="159"/>
      <c r="K23" s="6"/>
    </row>
    <row r="24" spans="1:11" s="7" customFormat="1">
      <c r="A24" s="19"/>
      <c r="B24" s="13"/>
      <c r="C24" s="17"/>
      <c r="D24" s="13"/>
      <c r="E24" s="13"/>
      <c r="F24" s="13"/>
      <c r="G24" s="159"/>
      <c r="H24" s="159"/>
      <c r="I24" s="159"/>
      <c r="J24" s="159"/>
      <c r="K24" s="6"/>
    </row>
    <row r="25" spans="1:11" s="7" customFormat="1">
      <c r="A25" s="19"/>
      <c r="B25" s="18"/>
      <c r="C25" s="12"/>
      <c r="D25" s="13"/>
      <c r="E25" s="13"/>
      <c r="F25" s="18"/>
      <c r="G25" s="159"/>
      <c r="H25" s="159"/>
      <c r="I25" s="159"/>
      <c r="J25" s="159"/>
      <c r="K25" s="6"/>
    </row>
    <row r="26" spans="1:11" s="7" customFormat="1">
      <c r="A26" s="19"/>
      <c r="B26" s="13"/>
      <c r="C26" s="17"/>
      <c r="D26" s="13"/>
      <c r="E26" s="13"/>
      <c r="F26" s="13"/>
      <c r="G26" s="159"/>
      <c r="H26" s="159"/>
      <c r="I26" s="159"/>
      <c r="J26" s="159"/>
      <c r="K26" s="6"/>
    </row>
    <row r="27" spans="1:11" s="7" customFormat="1">
      <c r="A27" s="19"/>
      <c r="B27" s="11"/>
      <c r="C27" s="12"/>
      <c r="D27" s="13"/>
      <c r="E27" s="13"/>
      <c r="F27" s="11"/>
      <c r="G27" s="159"/>
      <c r="H27" s="159"/>
      <c r="I27" s="159"/>
      <c r="J27" s="159"/>
      <c r="K27" s="6"/>
    </row>
    <row r="28" spans="1:11" s="7" customFormat="1">
      <c r="A28" s="2"/>
      <c r="B28" s="11"/>
      <c r="C28" s="12"/>
      <c r="D28" s="13"/>
      <c r="E28" s="13"/>
      <c r="F28" s="11"/>
      <c r="G28" s="14"/>
      <c r="H28" s="14"/>
      <c r="I28" s="14"/>
      <c r="J28" s="14"/>
      <c r="K28" s="6"/>
    </row>
    <row r="29" spans="1:11" s="7" customFormat="1">
      <c r="A29" s="2"/>
      <c r="B29" s="15"/>
      <c r="C29" s="16"/>
      <c r="D29" s="13"/>
      <c r="E29" s="13"/>
      <c r="F29" s="13"/>
      <c r="G29" s="14"/>
      <c r="H29" s="14"/>
      <c r="I29" s="14"/>
      <c r="J29" s="14"/>
      <c r="K29" s="6"/>
    </row>
    <row r="30" spans="1:11" s="7" customFormat="1">
      <c r="A30" s="2"/>
      <c r="B30" s="13"/>
      <c r="C30" s="17"/>
      <c r="D30" s="13"/>
      <c r="E30" s="13"/>
      <c r="F30" s="13"/>
      <c r="G30" s="14"/>
      <c r="H30" s="14"/>
      <c r="I30" s="14"/>
      <c r="J30" s="14"/>
      <c r="K30" s="6"/>
    </row>
    <row r="31" spans="1:11" s="7" customFormat="1">
      <c r="A31" s="2"/>
      <c r="B31" s="13"/>
      <c r="C31" s="17"/>
      <c r="D31" s="13"/>
      <c r="E31" s="13"/>
      <c r="F31" s="13"/>
      <c r="G31" s="14"/>
      <c r="H31" s="14"/>
      <c r="I31" s="14"/>
      <c r="J31" s="14"/>
      <c r="K31" s="6"/>
    </row>
    <row r="32" spans="1:11" s="7" customFormat="1">
      <c r="A32" s="2"/>
      <c r="B32" s="15"/>
      <c r="C32" s="16"/>
      <c r="D32" s="13"/>
      <c r="E32" s="13"/>
      <c r="F32" s="13"/>
      <c r="G32" s="14"/>
      <c r="H32" s="14"/>
      <c r="I32" s="14"/>
      <c r="J32" s="14"/>
      <c r="K32" s="6"/>
    </row>
    <row r="33" spans="1:11" s="7" customFormat="1">
      <c r="A33" s="2"/>
      <c r="B33" s="13"/>
      <c r="C33" s="17"/>
      <c r="D33" s="13"/>
      <c r="E33" s="13"/>
      <c r="F33" s="13"/>
      <c r="G33" s="14"/>
      <c r="H33" s="14"/>
      <c r="I33" s="14"/>
      <c r="J33" s="14"/>
      <c r="K33" s="6"/>
    </row>
    <row r="34" spans="1:11" s="7" customFormat="1">
      <c r="A34" s="2"/>
      <c r="B34" s="13"/>
      <c r="C34" s="17"/>
      <c r="D34" s="13"/>
      <c r="E34" s="13"/>
      <c r="F34" s="13"/>
      <c r="G34" s="14"/>
      <c r="H34" s="14"/>
      <c r="I34" s="14"/>
      <c r="J34" s="14"/>
      <c r="K34" s="6"/>
    </row>
    <row r="35" spans="1:11" s="7" customFormat="1">
      <c r="A35" s="2"/>
      <c r="B35" s="13"/>
      <c r="C35" s="17"/>
      <c r="D35" s="13"/>
      <c r="E35" s="13"/>
      <c r="F35" s="13"/>
      <c r="G35" s="14"/>
      <c r="H35" s="14"/>
      <c r="I35" s="14"/>
      <c r="J35" s="14"/>
      <c r="K35" s="6"/>
    </row>
    <row r="36" spans="1:11" s="7" customFormat="1">
      <c r="A36" s="2"/>
      <c r="B36" s="13"/>
      <c r="C36" s="17"/>
      <c r="D36" s="13"/>
      <c r="E36" s="13"/>
      <c r="F36" s="13"/>
      <c r="G36" s="14"/>
      <c r="H36" s="14"/>
      <c r="I36" s="14"/>
      <c r="J36" s="14"/>
      <c r="K36" s="6"/>
    </row>
    <row r="37" spans="1:11" s="7" customFormat="1">
      <c r="A37" s="2"/>
      <c r="B37" s="13"/>
      <c r="C37" s="17"/>
      <c r="D37" s="13"/>
      <c r="E37" s="13"/>
      <c r="F37" s="13"/>
      <c r="G37" s="14"/>
      <c r="H37" s="14"/>
      <c r="I37" s="14"/>
      <c r="J37" s="14"/>
      <c r="K37" s="6"/>
    </row>
    <row r="38" spans="1:11" s="7" customFormat="1">
      <c r="A38" s="2"/>
      <c r="B38" s="13"/>
      <c r="C38" s="17"/>
      <c r="D38" s="13"/>
      <c r="E38" s="13"/>
      <c r="F38" s="13"/>
      <c r="G38" s="14"/>
      <c r="H38" s="14"/>
      <c r="I38" s="14"/>
      <c r="J38" s="14"/>
      <c r="K38" s="6"/>
    </row>
    <row r="39" spans="1:11" s="7" customFormat="1">
      <c r="A39" s="2"/>
      <c r="B39" s="13"/>
      <c r="C39" s="17"/>
      <c r="D39" s="13"/>
      <c r="E39" s="13"/>
      <c r="F39" s="13"/>
      <c r="G39" s="14"/>
      <c r="H39" s="14"/>
      <c r="I39" s="14"/>
      <c r="J39" s="14"/>
      <c r="K39" s="6"/>
    </row>
    <row r="40" spans="1:11" s="7" customFormat="1">
      <c r="A40" s="2"/>
      <c r="B40" s="18"/>
      <c r="C40" s="12"/>
      <c r="D40" s="13"/>
      <c r="E40" s="13"/>
      <c r="F40" s="18"/>
      <c r="G40" s="14"/>
      <c r="H40" s="14"/>
      <c r="I40" s="14"/>
      <c r="J40" s="14"/>
      <c r="K40" s="6"/>
    </row>
    <row r="41" spans="1:11" s="7" customFormat="1">
      <c r="A41" s="2"/>
      <c r="B41" s="11"/>
      <c r="C41" s="12"/>
      <c r="D41" s="13"/>
      <c r="E41" s="13"/>
      <c r="F41" s="11"/>
      <c r="G41" s="14"/>
      <c r="H41" s="14"/>
      <c r="I41" s="14"/>
      <c r="J41" s="14"/>
      <c r="K41" s="6"/>
    </row>
    <row r="42" spans="1:11" s="7" customFormat="1">
      <c r="A42" s="2"/>
      <c r="B42" s="11"/>
      <c r="C42" s="12"/>
      <c r="D42" s="11"/>
      <c r="E42" s="11"/>
      <c r="F42" s="11"/>
      <c r="G42" s="14"/>
      <c r="H42" s="14"/>
      <c r="I42" s="14"/>
      <c r="J42" s="14"/>
      <c r="K42" s="6"/>
    </row>
    <row r="43" spans="1:11" s="7" customFormat="1">
      <c r="A43" s="2"/>
      <c r="B43" s="3"/>
      <c r="C43" s="4"/>
      <c r="D43" s="3"/>
      <c r="E43" s="3"/>
      <c r="F43" s="3"/>
      <c r="G43" s="5"/>
      <c r="H43" s="5"/>
      <c r="I43" s="5"/>
      <c r="J43" s="5"/>
      <c r="K43" s="6"/>
    </row>
    <row r="44" spans="1:11" s="7" customFormat="1">
      <c r="A44" s="2"/>
      <c r="B44" s="3"/>
      <c r="C44" s="4"/>
      <c r="D44" s="3"/>
      <c r="E44" s="3"/>
      <c r="F44" s="3"/>
      <c r="G44" s="5"/>
      <c r="H44" s="5"/>
      <c r="I44" s="5"/>
      <c r="J44" s="5"/>
      <c r="K44" s="6"/>
    </row>
    <row r="45" spans="1:11" s="7" customFormat="1">
      <c r="A45" s="2"/>
      <c r="B45" s="3"/>
      <c r="C45" s="4"/>
      <c r="D45" s="3"/>
      <c r="E45" s="3"/>
      <c r="F45" s="3"/>
      <c r="G45" s="5"/>
      <c r="H45" s="5"/>
      <c r="I45" s="5"/>
      <c r="J45" s="5"/>
      <c r="K45" s="6"/>
    </row>
    <row r="46" spans="1:11" s="7" customFormat="1">
      <c r="A46" s="2"/>
      <c r="B46" s="8"/>
      <c r="C46" s="2"/>
      <c r="D46" s="3"/>
      <c r="E46" s="3"/>
      <c r="F46" s="8"/>
      <c r="G46" s="5"/>
      <c r="H46" s="5"/>
      <c r="I46" s="5"/>
      <c r="J46" s="5"/>
      <c r="K46" s="6"/>
    </row>
    <row r="47" spans="1:11" s="7" customFormat="1">
      <c r="A47" s="2"/>
      <c r="B47" s="3"/>
      <c r="C47" s="4"/>
      <c r="D47" s="3"/>
      <c r="E47" s="3"/>
      <c r="F47" s="3"/>
      <c r="G47" s="5"/>
      <c r="H47" s="5"/>
      <c r="I47" s="5"/>
      <c r="J47" s="5"/>
      <c r="K47" s="6"/>
    </row>
    <row r="48" spans="1:11" s="7" customFormat="1">
      <c r="A48" s="2"/>
      <c r="B48" s="3"/>
      <c r="C48" s="4"/>
      <c r="D48" s="3"/>
      <c r="E48" s="3"/>
      <c r="F48" s="3"/>
      <c r="G48" s="5"/>
      <c r="H48" s="5"/>
      <c r="I48" s="5"/>
      <c r="J48" s="5"/>
      <c r="K48" s="6"/>
    </row>
    <row r="49" spans="1:11" s="7" customFormat="1">
      <c r="A49" s="2"/>
      <c r="B49" s="3"/>
      <c r="C49" s="4"/>
      <c r="D49" s="3"/>
      <c r="E49" s="3"/>
      <c r="F49" s="3"/>
      <c r="G49" s="5"/>
      <c r="H49" s="5"/>
      <c r="I49" s="5"/>
      <c r="J49" s="5"/>
      <c r="K49" s="6"/>
    </row>
    <row r="50" spans="1:11" s="7" customFormat="1">
      <c r="A50" s="2"/>
      <c r="B50" s="3"/>
      <c r="C50" s="4"/>
      <c r="D50" s="3"/>
      <c r="E50" s="3"/>
      <c r="F50" s="3"/>
      <c r="G50" s="5"/>
      <c r="H50" s="5"/>
      <c r="I50" s="5"/>
      <c r="J50" s="5"/>
      <c r="K50" s="6"/>
    </row>
    <row r="51" spans="1:11" s="7" customFormat="1">
      <c r="A51" s="2"/>
      <c r="B51" s="9"/>
      <c r="C51" s="10"/>
      <c r="D51" s="3"/>
      <c r="E51" s="3"/>
      <c r="F51" s="9"/>
      <c r="G51" s="5"/>
      <c r="H51" s="5"/>
      <c r="I51" s="5"/>
      <c r="J51" s="5"/>
      <c r="K51" s="6"/>
    </row>
    <row r="52" spans="1:11" s="7" customFormat="1">
      <c r="A52" s="2"/>
      <c r="B52" s="3"/>
      <c r="C52" s="4"/>
      <c r="D52" s="3"/>
      <c r="E52" s="3"/>
      <c r="F52" s="3"/>
      <c r="G52" s="5"/>
      <c r="H52" s="5"/>
      <c r="I52" s="5"/>
      <c r="J52" s="5"/>
      <c r="K52" s="6"/>
    </row>
    <row r="53" spans="1:11" s="7" customFormat="1">
      <c r="A53" s="2"/>
      <c r="B53" s="3"/>
      <c r="C53" s="4"/>
      <c r="D53" s="3"/>
      <c r="E53" s="3"/>
      <c r="F53" s="3"/>
      <c r="G53" s="5"/>
      <c r="H53" s="5"/>
      <c r="I53" s="5"/>
      <c r="J53" s="5"/>
      <c r="K53" s="6"/>
    </row>
    <row r="54" spans="1:11" s="7" customFormat="1">
      <c r="A54" s="2"/>
      <c r="B54" s="3"/>
      <c r="C54" s="4"/>
      <c r="D54" s="3"/>
      <c r="E54" s="3"/>
      <c r="F54" s="3"/>
      <c r="G54" s="5"/>
      <c r="H54" s="5"/>
      <c r="I54" s="5"/>
      <c r="J54" s="5"/>
      <c r="K54" s="6"/>
    </row>
    <row r="55" spans="1:11" s="7" customFormat="1">
      <c r="A55" s="2"/>
      <c r="B55" s="3"/>
      <c r="C55" s="4"/>
      <c r="D55" s="3"/>
      <c r="E55" s="3"/>
      <c r="F55" s="3"/>
      <c r="G55" s="5"/>
      <c r="H55" s="5"/>
      <c r="I55" s="5"/>
      <c r="J55" s="5"/>
      <c r="K55" s="6"/>
    </row>
    <row r="56" spans="1:11" s="7" customFormat="1">
      <c r="A56" s="2"/>
      <c r="B56" s="3"/>
      <c r="C56" s="4"/>
      <c r="D56" s="3"/>
      <c r="E56" s="3"/>
      <c r="F56" s="3"/>
      <c r="G56" s="5"/>
      <c r="H56" s="5"/>
      <c r="I56" s="5"/>
      <c r="J56" s="5"/>
      <c r="K56" s="6"/>
    </row>
    <row r="57" spans="1:11" s="7" customFormat="1">
      <c r="A57" s="2"/>
      <c r="B57" s="3"/>
      <c r="C57" s="4"/>
      <c r="D57" s="3"/>
      <c r="E57" s="3"/>
      <c r="F57" s="3"/>
      <c r="G57" s="5"/>
      <c r="H57" s="5"/>
      <c r="I57" s="5"/>
      <c r="J57" s="5"/>
    </row>
    <row r="58" spans="1:11" s="7" customFormat="1">
      <c r="A58" s="2"/>
      <c r="B58" s="3"/>
      <c r="C58" s="4"/>
      <c r="D58" s="3"/>
      <c r="E58" s="3"/>
      <c r="F58" s="3"/>
      <c r="G58" s="5"/>
      <c r="H58" s="5"/>
      <c r="I58" s="5"/>
      <c r="J58" s="5"/>
    </row>
    <row r="59" spans="1:11" s="7" customFormat="1">
      <c r="A59" s="2"/>
      <c r="B59" s="3"/>
      <c r="C59" s="4"/>
      <c r="D59" s="3"/>
      <c r="E59" s="3"/>
      <c r="F59" s="3"/>
      <c r="G59" s="5"/>
      <c r="H59" s="5"/>
      <c r="I59" s="5"/>
      <c r="J59" s="5"/>
    </row>
    <row r="60" spans="1:11" s="7" customFormat="1">
      <c r="A60" s="2"/>
      <c r="B60" s="3"/>
      <c r="C60" s="4"/>
      <c r="D60" s="3"/>
      <c r="E60" s="3"/>
      <c r="F60" s="3"/>
      <c r="G60" s="5"/>
      <c r="H60" s="5"/>
      <c r="I60" s="5"/>
      <c r="J60" s="5"/>
    </row>
    <row r="61" spans="1:11" s="7" customFormat="1">
      <c r="A61" s="2"/>
      <c r="B61" s="3"/>
      <c r="C61" s="4"/>
      <c r="D61" s="3"/>
      <c r="E61" s="3"/>
      <c r="F61" s="3"/>
      <c r="G61" s="5"/>
      <c r="H61" s="5"/>
      <c r="I61" s="5"/>
      <c r="J61" s="5"/>
    </row>
    <row r="62" spans="1:11" s="7" customFormat="1">
      <c r="A62" s="2"/>
      <c r="B62" s="3"/>
      <c r="C62" s="4"/>
      <c r="D62" s="3"/>
      <c r="E62" s="3"/>
      <c r="F62" s="3"/>
      <c r="G62" s="5"/>
      <c r="H62" s="5"/>
      <c r="I62" s="5"/>
      <c r="J62" s="5"/>
    </row>
    <row r="63" spans="1:11" s="7" customFormat="1">
      <c r="A63" s="2"/>
      <c r="B63" s="3"/>
      <c r="C63" s="4"/>
      <c r="D63" s="3"/>
      <c r="E63" s="3"/>
      <c r="F63" s="3"/>
      <c r="G63" s="5"/>
      <c r="H63" s="5"/>
      <c r="I63" s="5"/>
      <c r="J63" s="5"/>
    </row>
    <row r="64" spans="1:11" s="7" customFormat="1">
      <c r="A64" s="2"/>
      <c r="B64" s="3"/>
      <c r="C64" s="4"/>
      <c r="D64" s="3"/>
      <c r="E64" s="3"/>
      <c r="F64" s="3"/>
      <c r="G64" s="5"/>
      <c r="H64" s="5"/>
      <c r="I64" s="5"/>
      <c r="J64" s="5"/>
    </row>
    <row r="65" spans="1:10" s="7" customFormat="1">
      <c r="A65" s="2"/>
      <c r="B65" s="3"/>
      <c r="C65" s="4"/>
      <c r="D65" s="3"/>
      <c r="E65" s="3"/>
      <c r="F65" s="3"/>
      <c r="G65" s="5"/>
      <c r="H65" s="5"/>
      <c r="I65" s="5"/>
      <c r="J65" s="5"/>
    </row>
    <row r="66" spans="1:10" s="7" customFormat="1"/>
    <row r="67" spans="1:10" s="7" customFormat="1"/>
    <row r="68" spans="1:10" s="7" customFormat="1"/>
  </sheetData>
  <mergeCells count="5">
    <mergeCell ref="G23:J23"/>
    <mergeCell ref="G24:J24"/>
    <mergeCell ref="G25:J25"/>
    <mergeCell ref="G26:J26"/>
    <mergeCell ref="G27:J2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BJ118"/>
  <sheetViews>
    <sheetView workbookViewId="0">
      <selection activeCell="L9" sqref="L9"/>
    </sheetView>
  </sheetViews>
  <sheetFormatPr defaultRowHeight="15"/>
  <cols>
    <col min="1" max="1" width="4" style="48" customWidth="1"/>
    <col min="2" max="2" width="20.5703125" style="48" customWidth="1"/>
    <col min="3" max="3" width="5.7109375" style="48" customWidth="1"/>
    <col min="4" max="4" width="35.42578125" style="48" bestFit="1" customWidth="1"/>
    <col min="5" max="5" width="10.42578125" style="48" customWidth="1"/>
    <col min="6" max="6" width="18.7109375" style="48" customWidth="1"/>
    <col min="7" max="7" width="6.7109375" style="48" customWidth="1"/>
    <col min="8" max="9" width="6.7109375" style="48" bestFit="1" customWidth="1"/>
    <col min="10" max="10" width="6" style="48" customWidth="1"/>
    <col min="11" max="11" width="7.28515625" style="48" customWidth="1"/>
    <col min="12" max="12" width="9.140625" style="49"/>
    <col min="13" max="13" width="6.140625" style="49" customWidth="1"/>
    <col min="14" max="62" width="9.140625" style="49"/>
    <col min="63" max="16384" width="9.140625" style="48"/>
  </cols>
  <sheetData>
    <row r="2" spans="1:62">
      <c r="A2" s="47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</row>
    <row r="3" spans="1:62">
      <c r="A3" s="47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</row>
    <row r="4" spans="1:62">
      <c r="A4" s="47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</row>
    <row r="5" spans="1:62">
      <c r="A5" s="47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</row>
    <row r="6" spans="1:62">
      <c r="A6" s="47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</row>
    <row r="7" spans="1:62">
      <c r="A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</row>
    <row r="9" spans="1:62" ht="25.5">
      <c r="A9" s="168" t="s">
        <v>282</v>
      </c>
      <c r="B9" s="169" t="s">
        <v>0</v>
      </c>
      <c r="C9" s="170" t="s">
        <v>1</v>
      </c>
      <c r="D9" s="171" t="s">
        <v>2</v>
      </c>
      <c r="E9" s="171" t="s">
        <v>350</v>
      </c>
      <c r="F9" s="171" t="s">
        <v>3</v>
      </c>
      <c r="G9" s="172" t="s">
        <v>285</v>
      </c>
      <c r="H9" s="172" t="s">
        <v>286</v>
      </c>
      <c r="I9" s="172" t="s">
        <v>287</v>
      </c>
      <c r="J9" s="173" t="s">
        <v>295</v>
      </c>
      <c r="K9" s="174" t="s">
        <v>309</v>
      </c>
      <c r="L9" s="174" t="s">
        <v>310</v>
      </c>
      <c r="M9" s="97" t="s">
        <v>314</v>
      </c>
      <c r="N9" s="88">
        <f>AVERAGE(J10:J12)</f>
        <v>0</v>
      </c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</row>
    <row r="10" spans="1:62" ht="14.1" customHeight="1">
      <c r="A10" s="74">
        <v>1</v>
      </c>
      <c r="B10" s="23" t="s">
        <v>303</v>
      </c>
      <c r="C10" s="22">
        <v>7</v>
      </c>
      <c r="D10" s="23" t="s">
        <v>318</v>
      </c>
      <c r="E10" s="23" t="s">
        <v>353</v>
      </c>
      <c r="F10" s="23" t="s">
        <v>146</v>
      </c>
      <c r="G10" s="71"/>
      <c r="H10" s="71"/>
      <c r="I10" s="71"/>
      <c r="J10" s="71">
        <f>SUM(G10:I10)</f>
        <v>0</v>
      </c>
      <c r="K10" s="83"/>
      <c r="L10" s="86"/>
      <c r="M10" s="68" t="s">
        <v>298</v>
      </c>
      <c r="N10" s="72">
        <f>$N$9*0.85</f>
        <v>0</v>
      </c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</row>
    <row r="11" spans="1:62" ht="14.1" customHeight="1">
      <c r="A11" s="74">
        <v>2</v>
      </c>
      <c r="B11" s="23" t="s">
        <v>161</v>
      </c>
      <c r="C11" s="22">
        <v>7</v>
      </c>
      <c r="D11" s="23" t="s">
        <v>316</v>
      </c>
      <c r="E11" s="23" t="s">
        <v>353</v>
      </c>
      <c r="F11" s="23" t="s">
        <v>144</v>
      </c>
      <c r="G11" s="71"/>
      <c r="H11" s="71"/>
      <c r="I11" s="71"/>
      <c r="J11" s="71">
        <f t="shared" ref="J11:J73" si="0">SUM(G11:I11)</f>
        <v>0</v>
      </c>
      <c r="K11" s="83"/>
      <c r="L11" s="86"/>
      <c r="M11" s="68" t="s">
        <v>299</v>
      </c>
      <c r="N11" s="72">
        <f>$N$9*0.7</f>
        <v>0</v>
      </c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</row>
    <row r="12" spans="1:62" ht="14.1" customHeight="1">
      <c r="A12" s="74">
        <v>3</v>
      </c>
      <c r="B12" s="74" t="s">
        <v>340</v>
      </c>
      <c r="C12" s="20">
        <v>7</v>
      </c>
      <c r="D12" s="74" t="s">
        <v>320</v>
      </c>
      <c r="E12" s="23" t="s">
        <v>353</v>
      </c>
      <c r="F12" s="23" t="s">
        <v>150</v>
      </c>
      <c r="G12" s="71"/>
      <c r="H12" s="71"/>
      <c r="I12" s="71"/>
      <c r="J12" s="71">
        <f t="shared" si="0"/>
        <v>0</v>
      </c>
      <c r="K12" s="83"/>
      <c r="L12" s="86"/>
      <c r="M12" s="68" t="s">
        <v>300</v>
      </c>
      <c r="N12" s="72">
        <f>$N$9*0.55</f>
        <v>0</v>
      </c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</row>
    <row r="13" spans="1:62" ht="14.1" customHeight="1">
      <c r="A13" s="74">
        <v>4</v>
      </c>
      <c r="B13" s="23" t="s">
        <v>141</v>
      </c>
      <c r="C13" s="22">
        <v>7</v>
      </c>
      <c r="D13" s="23" t="s">
        <v>329</v>
      </c>
      <c r="E13" s="23" t="s">
        <v>353</v>
      </c>
      <c r="F13" s="23" t="s">
        <v>77</v>
      </c>
      <c r="G13" s="71"/>
      <c r="H13" s="71"/>
      <c r="I13" s="71"/>
      <c r="J13" s="71">
        <f t="shared" si="0"/>
        <v>0</v>
      </c>
      <c r="K13" s="83"/>
      <c r="L13" s="86"/>
      <c r="M13" s="68" t="s">
        <v>301</v>
      </c>
      <c r="N13" s="72">
        <f>$N$9*0.4</f>
        <v>0</v>
      </c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</row>
    <row r="14" spans="1:62" ht="14.1" customHeight="1">
      <c r="A14" s="74">
        <v>5</v>
      </c>
      <c r="B14" s="74" t="s">
        <v>154</v>
      </c>
      <c r="C14" s="20">
        <v>7</v>
      </c>
      <c r="D14" s="23" t="s">
        <v>316</v>
      </c>
      <c r="E14" s="23" t="s">
        <v>353</v>
      </c>
      <c r="F14" s="74" t="s">
        <v>10</v>
      </c>
      <c r="G14" s="71"/>
      <c r="H14" s="71"/>
      <c r="I14" s="71"/>
      <c r="J14" s="71">
        <f t="shared" si="0"/>
        <v>0</v>
      </c>
      <c r="K14" s="83"/>
      <c r="L14" s="86"/>
      <c r="M14" s="100"/>
      <c r="N14" s="100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</row>
    <row r="15" spans="1:62" ht="14.1" customHeight="1">
      <c r="A15" s="74">
        <v>6</v>
      </c>
      <c r="B15" s="23" t="s">
        <v>167</v>
      </c>
      <c r="C15" s="22">
        <v>7</v>
      </c>
      <c r="D15" s="23" t="s">
        <v>319</v>
      </c>
      <c r="E15" s="23" t="s">
        <v>353</v>
      </c>
      <c r="F15" s="23" t="s">
        <v>148</v>
      </c>
      <c r="G15" s="71"/>
      <c r="H15" s="71"/>
      <c r="I15" s="71"/>
      <c r="J15" s="71">
        <f t="shared" si="0"/>
        <v>0</v>
      </c>
      <c r="K15" s="83"/>
      <c r="L15" s="86"/>
      <c r="M15" s="100"/>
      <c r="N15" s="100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</row>
    <row r="16" spans="1:62" ht="14.1" customHeight="1">
      <c r="A16" s="74">
        <v>7</v>
      </c>
      <c r="B16" s="23" t="s">
        <v>184</v>
      </c>
      <c r="C16" s="22">
        <v>7</v>
      </c>
      <c r="D16" s="74" t="s">
        <v>320</v>
      </c>
      <c r="E16" s="23" t="s">
        <v>353</v>
      </c>
      <c r="F16" s="23" t="s">
        <v>150</v>
      </c>
      <c r="G16" s="71"/>
      <c r="H16" s="71"/>
      <c r="I16" s="71"/>
      <c r="J16" s="71">
        <f t="shared" si="0"/>
        <v>0</v>
      </c>
      <c r="K16" s="83"/>
      <c r="L16" s="86"/>
      <c r="M16" s="100"/>
      <c r="N16" s="100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</row>
    <row r="17" spans="1:62" ht="14.1" customHeight="1">
      <c r="A17" s="74">
        <v>8</v>
      </c>
      <c r="B17" s="23" t="s">
        <v>183</v>
      </c>
      <c r="C17" s="22">
        <v>7</v>
      </c>
      <c r="D17" s="23" t="s">
        <v>316</v>
      </c>
      <c r="E17" s="23" t="s">
        <v>353</v>
      </c>
      <c r="F17" s="23" t="s">
        <v>144</v>
      </c>
      <c r="G17" s="71"/>
      <c r="H17" s="71"/>
      <c r="I17" s="71"/>
      <c r="J17" s="71">
        <f t="shared" si="0"/>
        <v>0</v>
      </c>
      <c r="K17" s="83"/>
      <c r="L17" s="86"/>
      <c r="M17" s="100"/>
      <c r="N17" s="100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</row>
    <row r="18" spans="1:62" ht="14.1" customHeight="1">
      <c r="A18" s="74">
        <v>9</v>
      </c>
      <c r="B18" s="23" t="s">
        <v>155</v>
      </c>
      <c r="C18" s="22">
        <v>7</v>
      </c>
      <c r="D18" s="23" t="s">
        <v>316</v>
      </c>
      <c r="E18" s="23" t="s">
        <v>353</v>
      </c>
      <c r="F18" s="23" t="s">
        <v>144</v>
      </c>
      <c r="G18" s="71"/>
      <c r="H18" s="71"/>
      <c r="I18" s="71"/>
      <c r="J18" s="71">
        <f t="shared" si="0"/>
        <v>0</v>
      </c>
      <c r="K18" s="83"/>
      <c r="L18" s="86"/>
      <c r="M18" s="100"/>
      <c r="N18" s="100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</row>
    <row r="19" spans="1:62" ht="14.1" customHeight="1">
      <c r="A19" s="74">
        <v>10</v>
      </c>
      <c r="B19" s="23" t="s">
        <v>160</v>
      </c>
      <c r="C19" s="22">
        <v>7</v>
      </c>
      <c r="D19" s="23" t="s">
        <v>319</v>
      </c>
      <c r="E19" s="23" t="s">
        <v>353</v>
      </c>
      <c r="F19" s="23" t="s">
        <v>148</v>
      </c>
      <c r="G19" s="71"/>
      <c r="H19" s="71"/>
      <c r="I19" s="71"/>
      <c r="J19" s="71">
        <f t="shared" si="0"/>
        <v>0</v>
      </c>
      <c r="K19" s="83"/>
      <c r="L19" s="86"/>
      <c r="M19" s="100"/>
      <c r="N19" s="100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</row>
    <row r="20" spans="1:62" ht="14.1" customHeight="1">
      <c r="A20" s="74">
        <v>11</v>
      </c>
      <c r="B20" s="23" t="s">
        <v>185</v>
      </c>
      <c r="C20" s="22">
        <v>7</v>
      </c>
      <c r="D20" s="74" t="s">
        <v>320</v>
      </c>
      <c r="E20" s="23" t="s">
        <v>353</v>
      </c>
      <c r="F20" s="23" t="s">
        <v>150</v>
      </c>
      <c r="G20" s="71"/>
      <c r="H20" s="71"/>
      <c r="I20" s="71"/>
      <c r="J20" s="71">
        <f t="shared" si="0"/>
        <v>0</v>
      </c>
      <c r="K20" s="83"/>
      <c r="L20" s="86"/>
      <c r="M20" s="100"/>
      <c r="N20" s="100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</row>
    <row r="21" spans="1:62" ht="14.1" customHeight="1">
      <c r="A21" s="74">
        <v>12</v>
      </c>
      <c r="B21" s="23" t="s">
        <v>149</v>
      </c>
      <c r="C21" s="22">
        <v>7</v>
      </c>
      <c r="D21" s="23" t="s">
        <v>330</v>
      </c>
      <c r="E21" s="23" t="s">
        <v>353</v>
      </c>
      <c r="F21" s="23" t="s">
        <v>35</v>
      </c>
      <c r="G21" s="71"/>
      <c r="H21" s="71"/>
      <c r="I21" s="71"/>
      <c r="J21" s="71">
        <f t="shared" si="0"/>
        <v>0</v>
      </c>
      <c r="K21" s="83"/>
      <c r="L21" s="86"/>
      <c r="M21" s="100"/>
      <c r="N21" s="100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</row>
    <row r="22" spans="1:62" ht="14.1" customHeight="1">
      <c r="A22" s="74">
        <v>13</v>
      </c>
      <c r="B22" s="23" t="s">
        <v>179</v>
      </c>
      <c r="C22" s="22">
        <v>7</v>
      </c>
      <c r="D22" s="23" t="s">
        <v>327</v>
      </c>
      <c r="E22" s="23" t="s">
        <v>353</v>
      </c>
      <c r="F22" s="23" t="s">
        <v>40</v>
      </c>
      <c r="G22" s="71"/>
      <c r="H22" s="71"/>
      <c r="I22" s="71"/>
      <c r="J22" s="71">
        <f t="shared" si="0"/>
        <v>0</v>
      </c>
      <c r="K22" s="83"/>
      <c r="L22" s="86"/>
      <c r="M22" s="100"/>
      <c r="N22" s="100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</row>
    <row r="23" spans="1:62" ht="14.1" customHeight="1">
      <c r="A23" s="74">
        <v>14</v>
      </c>
      <c r="B23" s="101" t="s">
        <v>164</v>
      </c>
      <c r="C23" s="102">
        <v>7</v>
      </c>
      <c r="D23" s="103" t="s">
        <v>328</v>
      </c>
      <c r="E23" s="23" t="s">
        <v>353</v>
      </c>
      <c r="F23" s="101" t="s">
        <v>338</v>
      </c>
      <c r="G23" s="71"/>
      <c r="H23" s="71"/>
      <c r="I23" s="71"/>
      <c r="J23" s="71">
        <f t="shared" si="0"/>
        <v>0</v>
      </c>
      <c r="K23" s="83"/>
      <c r="L23" s="86"/>
      <c r="M23" s="100"/>
      <c r="N23" s="100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</row>
    <row r="24" spans="1:62" ht="14.1" customHeight="1">
      <c r="A24" s="74">
        <v>15</v>
      </c>
      <c r="B24" s="23" t="s">
        <v>180</v>
      </c>
      <c r="C24" s="22">
        <v>7</v>
      </c>
      <c r="D24" s="23" t="s">
        <v>319</v>
      </c>
      <c r="E24" s="23" t="s">
        <v>353</v>
      </c>
      <c r="F24" s="23" t="s">
        <v>148</v>
      </c>
      <c r="G24" s="71"/>
      <c r="H24" s="71"/>
      <c r="I24" s="71"/>
      <c r="J24" s="71">
        <f t="shared" si="0"/>
        <v>0</v>
      </c>
      <c r="K24" s="83"/>
      <c r="L24" s="86"/>
      <c r="M24" s="100"/>
      <c r="N24" s="100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</row>
    <row r="25" spans="1:62" ht="14.1" customHeight="1">
      <c r="A25" s="74">
        <v>16</v>
      </c>
      <c r="B25" s="23" t="s">
        <v>178</v>
      </c>
      <c r="C25" s="22">
        <v>7</v>
      </c>
      <c r="D25" s="23" t="s">
        <v>331</v>
      </c>
      <c r="E25" s="23" t="s">
        <v>353</v>
      </c>
      <c r="F25" s="23" t="s">
        <v>6</v>
      </c>
      <c r="G25" s="71"/>
      <c r="H25" s="71"/>
      <c r="I25" s="71"/>
      <c r="J25" s="71">
        <f t="shared" si="0"/>
        <v>0</v>
      </c>
      <c r="K25" s="83"/>
      <c r="L25" s="86"/>
      <c r="M25" s="100"/>
      <c r="N25" s="100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</row>
    <row r="26" spans="1:62" ht="14.1" customHeight="1">
      <c r="A26" s="74">
        <v>17</v>
      </c>
      <c r="B26" s="23" t="s">
        <v>541</v>
      </c>
      <c r="C26" s="22">
        <v>7</v>
      </c>
      <c r="D26" s="23" t="s">
        <v>325</v>
      </c>
      <c r="E26" s="23" t="s">
        <v>353</v>
      </c>
      <c r="F26" s="23" t="s">
        <v>87</v>
      </c>
      <c r="G26" s="71"/>
      <c r="H26" s="71"/>
      <c r="I26" s="71"/>
      <c r="J26" s="71">
        <f t="shared" si="0"/>
        <v>0</v>
      </c>
      <c r="K26" s="83"/>
      <c r="L26" s="86"/>
      <c r="M26" s="100"/>
      <c r="N26" s="100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</row>
    <row r="27" spans="1:62" ht="14.1" customHeight="1">
      <c r="A27" s="74">
        <v>18</v>
      </c>
      <c r="B27" s="23" t="s">
        <v>170</v>
      </c>
      <c r="C27" s="22">
        <v>7</v>
      </c>
      <c r="D27" s="74" t="s">
        <v>320</v>
      </c>
      <c r="E27" s="23" t="s">
        <v>353</v>
      </c>
      <c r="F27" s="23" t="s">
        <v>150</v>
      </c>
      <c r="G27" s="71"/>
      <c r="H27" s="71"/>
      <c r="I27" s="71"/>
      <c r="J27" s="71">
        <f t="shared" si="0"/>
        <v>0</v>
      </c>
      <c r="K27" s="83"/>
      <c r="L27" s="86"/>
      <c r="M27" s="100"/>
      <c r="N27" s="100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</row>
    <row r="28" spans="1:62" ht="14.1" customHeight="1">
      <c r="A28" s="74">
        <v>19</v>
      </c>
      <c r="B28" s="74" t="s">
        <v>291</v>
      </c>
      <c r="C28" s="20">
        <v>7</v>
      </c>
      <c r="D28" s="74" t="s">
        <v>326</v>
      </c>
      <c r="E28" s="23" t="s">
        <v>353</v>
      </c>
      <c r="F28" s="74" t="s">
        <v>278</v>
      </c>
      <c r="G28" s="71"/>
      <c r="H28" s="71"/>
      <c r="I28" s="71"/>
      <c r="J28" s="71">
        <f t="shared" si="0"/>
        <v>0</v>
      </c>
      <c r="K28" s="83"/>
      <c r="L28" s="86"/>
      <c r="M28" s="100"/>
      <c r="N28" s="100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</row>
    <row r="29" spans="1:62" ht="14.1" customHeight="1">
      <c r="A29" s="74">
        <v>20</v>
      </c>
      <c r="B29" s="101" t="s">
        <v>156</v>
      </c>
      <c r="C29" s="102">
        <v>7</v>
      </c>
      <c r="D29" s="103" t="s">
        <v>328</v>
      </c>
      <c r="E29" s="23" t="s">
        <v>353</v>
      </c>
      <c r="F29" s="101" t="s">
        <v>338</v>
      </c>
      <c r="G29" s="71"/>
      <c r="H29" s="71"/>
      <c r="I29" s="71"/>
      <c r="J29" s="71">
        <f t="shared" si="0"/>
        <v>0</v>
      </c>
      <c r="K29" s="83"/>
      <c r="L29" s="86"/>
      <c r="M29" s="100"/>
      <c r="N29" s="100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</row>
    <row r="30" spans="1:62" ht="14.1" customHeight="1">
      <c r="A30" s="74">
        <v>21</v>
      </c>
      <c r="B30" s="23" t="s">
        <v>153</v>
      </c>
      <c r="C30" s="22">
        <v>7</v>
      </c>
      <c r="D30" s="23" t="s">
        <v>330</v>
      </c>
      <c r="E30" s="23" t="s">
        <v>353</v>
      </c>
      <c r="F30" s="23" t="s">
        <v>35</v>
      </c>
      <c r="G30" s="71"/>
      <c r="H30" s="71"/>
      <c r="I30" s="71"/>
      <c r="J30" s="71">
        <f t="shared" si="0"/>
        <v>0</v>
      </c>
      <c r="K30" s="83"/>
      <c r="L30" s="86"/>
      <c r="M30" s="100"/>
      <c r="N30" s="100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</row>
    <row r="31" spans="1:62" ht="14.1" customHeight="1">
      <c r="A31" s="74">
        <v>22</v>
      </c>
      <c r="B31" s="23" t="s">
        <v>172</v>
      </c>
      <c r="C31" s="22">
        <v>7</v>
      </c>
      <c r="D31" s="23" t="s">
        <v>351</v>
      </c>
      <c r="E31" s="23" t="s">
        <v>352</v>
      </c>
      <c r="F31" s="23" t="s">
        <v>42</v>
      </c>
      <c r="G31" s="71"/>
      <c r="H31" s="71"/>
      <c r="I31" s="71"/>
      <c r="J31" s="71">
        <f t="shared" si="0"/>
        <v>0</v>
      </c>
      <c r="K31" s="83"/>
      <c r="L31" s="86"/>
      <c r="M31" s="100"/>
      <c r="N31" s="100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</row>
    <row r="32" spans="1:62" ht="14.1" customHeight="1">
      <c r="A32" s="74">
        <v>23</v>
      </c>
      <c r="B32" s="23" t="s">
        <v>187</v>
      </c>
      <c r="C32" s="22">
        <v>7</v>
      </c>
      <c r="D32" s="23" t="s">
        <v>329</v>
      </c>
      <c r="E32" s="23" t="s">
        <v>353</v>
      </c>
      <c r="F32" s="23" t="s">
        <v>77</v>
      </c>
      <c r="G32" s="71"/>
      <c r="H32" s="71"/>
      <c r="I32" s="71"/>
      <c r="J32" s="71">
        <f t="shared" si="0"/>
        <v>0</v>
      </c>
      <c r="K32" s="83"/>
      <c r="L32" s="86"/>
      <c r="M32" s="100"/>
      <c r="N32" s="100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</row>
    <row r="33" spans="1:62" ht="14.1" customHeight="1">
      <c r="A33" s="74">
        <v>24</v>
      </c>
      <c r="B33" s="23" t="s">
        <v>159</v>
      </c>
      <c r="C33" s="22">
        <v>7</v>
      </c>
      <c r="D33" s="23" t="s">
        <v>327</v>
      </c>
      <c r="E33" s="23" t="s">
        <v>353</v>
      </c>
      <c r="F33" s="23" t="s">
        <v>40</v>
      </c>
      <c r="G33" s="71"/>
      <c r="H33" s="71"/>
      <c r="I33" s="71"/>
      <c r="J33" s="71">
        <f t="shared" si="0"/>
        <v>0</v>
      </c>
      <c r="K33" s="83"/>
      <c r="L33" s="86"/>
      <c r="M33" s="100"/>
      <c r="N33" s="100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</row>
    <row r="34" spans="1:62" ht="14.1" customHeight="1">
      <c r="A34" s="74">
        <v>25</v>
      </c>
      <c r="B34" s="74" t="s">
        <v>283</v>
      </c>
      <c r="C34" s="20">
        <v>7</v>
      </c>
      <c r="D34" s="74" t="s">
        <v>323</v>
      </c>
      <c r="E34" s="23" t="s">
        <v>353</v>
      </c>
      <c r="F34" s="74" t="s">
        <v>16</v>
      </c>
      <c r="G34" s="71"/>
      <c r="H34" s="71"/>
      <c r="I34" s="71"/>
      <c r="J34" s="71">
        <f t="shared" si="0"/>
        <v>0</v>
      </c>
      <c r="K34" s="83"/>
      <c r="L34" s="86"/>
      <c r="M34" s="100"/>
      <c r="N34" s="100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</row>
    <row r="35" spans="1:62" ht="14.1" customHeight="1">
      <c r="A35" s="74">
        <v>26</v>
      </c>
      <c r="B35" s="23" t="s">
        <v>174</v>
      </c>
      <c r="C35" s="22">
        <v>7</v>
      </c>
      <c r="D35" s="23" t="s">
        <v>324</v>
      </c>
      <c r="E35" s="23" t="s">
        <v>353</v>
      </c>
      <c r="F35" s="23" t="s">
        <v>36</v>
      </c>
      <c r="G35" s="71"/>
      <c r="H35" s="71"/>
      <c r="I35" s="71"/>
      <c r="J35" s="71">
        <f t="shared" si="0"/>
        <v>0</v>
      </c>
      <c r="K35" s="83"/>
      <c r="L35" s="86"/>
      <c r="M35" s="100"/>
      <c r="N35" s="100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</row>
    <row r="36" spans="1:62" ht="14.1" customHeight="1">
      <c r="A36" s="74">
        <v>27</v>
      </c>
      <c r="B36" s="23" t="s">
        <v>176</v>
      </c>
      <c r="C36" s="22">
        <v>7</v>
      </c>
      <c r="D36" s="23" t="s">
        <v>324</v>
      </c>
      <c r="E36" s="23" t="s">
        <v>353</v>
      </c>
      <c r="F36" s="23" t="s">
        <v>36</v>
      </c>
      <c r="G36" s="71"/>
      <c r="H36" s="71"/>
      <c r="I36" s="71"/>
      <c r="J36" s="71">
        <f t="shared" si="0"/>
        <v>0</v>
      </c>
      <c r="K36" s="83"/>
      <c r="L36" s="86"/>
      <c r="M36" s="100"/>
      <c r="N36" s="100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</row>
    <row r="37" spans="1:62" ht="14.1" customHeight="1">
      <c r="A37" s="74">
        <v>28</v>
      </c>
      <c r="B37" s="21" t="s">
        <v>151</v>
      </c>
      <c r="C37" s="70">
        <v>7</v>
      </c>
      <c r="D37" s="74" t="s">
        <v>323</v>
      </c>
      <c r="E37" s="23" t="s">
        <v>353</v>
      </c>
      <c r="F37" s="21" t="s">
        <v>16</v>
      </c>
      <c r="G37" s="71"/>
      <c r="H37" s="71"/>
      <c r="I37" s="71"/>
      <c r="J37" s="71">
        <f t="shared" si="0"/>
        <v>0</v>
      </c>
      <c r="K37" s="83"/>
      <c r="L37" s="86"/>
      <c r="M37" s="100"/>
      <c r="N37" s="100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</row>
    <row r="38" spans="1:62" ht="14.1" customHeight="1">
      <c r="A38" s="74">
        <v>29</v>
      </c>
      <c r="B38" s="23" t="s">
        <v>165</v>
      </c>
      <c r="C38" s="22">
        <v>7</v>
      </c>
      <c r="D38" s="23" t="s">
        <v>331</v>
      </c>
      <c r="E38" s="23" t="s">
        <v>353</v>
      </c>
      <c r="F38" s="23" t="s">
        <v>6</v>
      </c>
      <c r="G38" s="71"/>
      <c r="H38" s="71"/>
      <c r="I38" s="71"/>
      <c r="J38" s="71">
        <f t="shared" si="0"/>
        <v>0</v>
      </c>
      <c r="K38" s="83"/>
      <c r="L38" s="86"/>
      <c r="M38" s="100"/>
      <c r="N38" s="100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</row>
    <row r="39" spans="1:62" ht="14.1" customHeight="1">
      <c r="A39" s="74">
        <v>30</v>
      </c>
      <c r="B39" s="23" t="s">
        <v>173</v>
      </c>
      <c r="C39" s="22">
        <v>7</v>
      </c>
      <c r="D39" s="23" t="s">
        <v>319</v>
      </c>
      <c r="E39" s="23" t="s">
        <v>353</v>
      </c>
      <c r="F39" s="23" t="s">
        <v>143</v>
      </c>
      <c r="G39" s="71"/>
      <c r="H39" s="71"/>
      <c r="I39" s="71"/>
      <c r="J39" s="71">
        <f t="shared" si="0"/>
        <v>0</v>
      </c>
      <c r="K39" s="83"/>
      <c r="L39" s="86"/>
      <c r="M39" s="100"/>
      <c r="N39" s="100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</row>
    <row r="40" spans="1:62" ht="14.1" customHeight="1">
      <c r="A40" s="74">
        <v>31</v>
      </c>
      <c r="B40" s="23" t="s">
        <v>163</v>
      </c>
      <c r="C40" s="22">
        <v>7</v>
      </c>
      <c r="D40" s="23" t="s">
        <v>327</v>
      </c>
      <c r="E40" s="23" t="s">
        <v>353</v>
      </c>
      <c r="F40" s="23" t="s">
        <v>40</v>
      </c>
      <c r="G40" s="71"/>
      <c r="H40" s="71"/>
      <c r="I40" s="71"/>
      <c r="J40" s="71">
        <f t="shared" si="0"/>
        <v>0</v>
      </c>
      <c r="K40" s="83"/>
      <c r="L40" s="86"/>
      <c r="M40" s="104"/>
      <c r="N40" s="104"/>
    </row>
    <row r="41" spans="1:62" ht="14.1" customHeight="1">
      <c r="A41" s="74">
        <v>32</v>
      </c>
      <c r="B41" s="23" t="s">
        <v>169</v>
      </c>
      <c r="C41" s="22">
        <v>7</v>
      </c>
      <c r="D41" s="23" t="s">
        <v>318</v>
      </c>
      <c r="E41" s="23" t="s">
        <v>353</v>
      </c>
      <c r="F41" s="23" t="s">
        <v>146</v>
      </c>
      <c r="G41" s="71"/>
      <c r="H41" s="71"/>
      <c r="I41" s="71"/>
      <c r="J41" s="71">
        <f t="shared" si="0"/>
        <v>0</v>
      </c>
      <c r="K41" s="84"/>
      <c r="L41" s="86"/>
      <c r="M41" s="104"/>
      <c r="N41" s="104"/>
    </row>
    <row r="42" spans="1:62" ht="14.1" customHeight="1">
      <c r="A42" s="74">
        <v>33</v>
      </c>
      <c r="B42" s="23" t="s">
        <v>142</v>
      </c>
      <c r="C42" s="22">
        <v>7</v>
      </c>
      <c r="D42" s="23" t="s">
        <v>351</v>
      </c>
      <c r="E42" s="23" t="s">
        <v>352</v>
      </c>
      <c r="F42" s="23" t="s">
        <v>42</v>
      </c>
      <c r="G42" s="71"/>
      <c r="H42" s="71"/>
      <c r="I42" s="71"/>
      <c r="J42" s="71">
        <f t="shared" si="0"/>
        <v>0</v>
      </c>
      <c r="K42" s="84"/>
      <c r="L42" s="86"/>
      <c r="M42" s="100"/>
      <c r="N42" s="100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</row>
    <row r="43" spans="1:62" ht="14.1" customHeight="1">
      <c r="A43" s="74">
        <v>34</v>
      </c>
      <c r="B43" s="23" t="s">
        <v>186</v>
      </c>
      <c r="C43" s="22">
        <v>7</v>
      </c>
      <c r="D43" s="23" t="s">
        <v>351</v>
      </c>
      <c r="E43" s="23" t="s">
        <v>352</v>
      </c>
      <c r="F43" s="23" t="s">
        <v>42</v>
      </c>
      <c r="G43" s="71"/>
      <c r="H43" s="71"/>
      <c r="I43" s="71"/>
      <c r="J43" s="71">
        <f t="shared" si="0"/>
        <v>0</v>
      </c>
      <c r="K43" s="84"/>
      <c r="L43" s="86"/>
      <c r="M43" s="100"/>
      <c r="N43" s="100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</row>
    <row r="44" spans="1:62" ht="14.1" customHeight="1">
      <c r="A44" s="74">
        <v>35</v>
      </c>
      <c r="B44" s="23" t="s">
        <v>152</v>
      </c>
      <c r="C44" s="22">
        <v>7</v>
      </c>
      <c r="D44" s="23" t="s">
        <v>317</v>
      </c>
      <c r="E44" s="23" t="s">
        <v>353</v>
      </c>
      <c r="F44" s="23" t="s">
        <v>284</v>
      </c>
      <c r="G44" s="71"/>
      <c r="H44" s="71"/>
      <c r="I44" s="71"/>
      <c r="J44" s="71">
        <f t="shared" si="0"/>
        <v>0</v>
      </c>
      <c r="K44" s="84"/>
      <c r="L44" s="86"/>
      <c r="M44" s="104"/>
      <c r="N44" s="104"/>
    </row>
    <row r="45" spans="1:62" ht="14.1" customHeight="1">
      <c r="A45" s="74">
        <v>36</v>
      </c>
      <c r="B45" s="23" t="s">
        <v>168</v>
      </c>
      <c r="C45" s="22">
        <v>7</v>
      </c>
      <c r="D45" s="74" t="s">
        <v>320</v>
      </c>
      <c r="E45" s="23" t="s">
        <v>353</v>
      </c>
      <c r="F45" s="23" t="s">
        <v>150</v>
      </c>
      <c r="G45" s="71"/>
      <c r="H45" s="71"/>
      <c r="I45" s="71"/>
      <c r="J45" s="71">
        <f t="shared" si="0"/>
        <v>0</v>
      </c>
      <c r="K45" s="84"/>
      <c r="L45" s="86"/>
      <c r="M45" s="104"/>
      <c r="N45" s="104"/>
    </row>
    <row r="46" spans="1:62" ht="14.1" customHeight="1">
      <c r="A46" s="74">
        <v>37</v>
      </c>
      <c r="B46" s="23" t="s">
        <v>171</v>
      </c>
      <c r="C46" s="22">
        <v>7</v>
      </c>
      <c r="D46" s="74" t="s">
        <v>320</v>
      </c>
      <c r="E46" s="23" t="s">
        <v>353</v>
      </c>
      <c r="F46" s="23" t="s">
        <v>150</v>
      </c>
      <c r="G46" s="71"/>
      <c r="H46" s="71"/>
      <c r="I46" s="71"/>
      <c r="J46" s="71">
        <f t="shared" si="0"/>
        <v>0</v>
      </c>
      <c r="K46" s="84"/>
      <c r="L46" s="86"/>
      <c r="M46" s="104"/>
      <c r="N46" s="104"/>
    </row>
    <row r="47" spans="1:62" ht="14.1" customHeight="1">
      <c r="A47" s="74">
        <v>38</v>
      </c>
      <c r="B47" s="101" t="s">
        <v>181</v>
      </c>
      <c r="C47" s="102">
        <v>7</v>
      </c>
      <c r="D47" s="103" t="s">
        <v>328</v>
      </c>
      <c r="E47" s="23" t="s">
        <v>353</v>
      </c>
      <c r="F47" s="101" t="s">
        <v>338</v>
      </c>
      <c r="G47" s="71"/>
      <c r="H47" s="71"/>
      <c r="I47" s="71"/>
      <c r="J47" s="71">
        <f t="shared" si="0"/>
        <v>0</v>
      </c>
      <c r="K47" s="84"/>
      <c r="L47" s="86"/>
      <c r="M47" s="104"/>
      <c r="N47" s="104"/>
    </row>
    <row r="48" spans="1:62" ht="14.1" customHeight="1">
      <c r="A48" s="74">
        <v>39</v>
      </c>
      <c r="B48" s="23" t="s">
        <v>162</v>
      </c>
      <c r="C48" s="22">
        <v>7</v>
      </c>
      <c r="D48" s="23" t="s">
        <v>330</v>
      </c>
      <c r="E48" s="23" t="s">
        <v>353</v>
      </c>
      <c r="F48" s="23" t="s">
        <v>35</v>
      </c>
      <c r="G48" s="71"/>
      <c r="H48" s="71"/>
      <c r="I48" s="71"/>
      <c r="J48" s="71">
        <f t="shared" si="0"/>
        <v>0</v>
      </c>
      <c r="K48" s="84"/>
      <c r="L48" s="86"/>
      <c r="M48" s="104"/>
      <c r="N48" s="104"/>
    </row>
    <row r="49" spans="1:14" ht="14.1" customHeight="1">
      <c r="A49" s="74">
        <v>40</v>
      </c>
      <c r="B49" s="101" t="s">
        <v>145</v>
      </c>
      <c r="C49" s="102">
        <v>7</v>
      </c>
      <c r="D49" s="103" t="s">
        <v>328</v>
      </c>
      <c r="E49" s="23" t="s">
        <v>353</v>
      </c>
      <c r="F49" s="101" t="s">
        <v>338</v>
      </c>
      <c r="G49" s="71"/>
      <c r="H49" s="71"/>
      <c r="I49" s="71"/>
      <c r="J49" s="71">
        <f t="shared" si="0"/>
        <v>0</v>
      </c>
      <c r="K49" s="84"/>
      <c r="L49" s="86"/>
      <c r="M49" s="104"/>
      <c r="N49" s="104"/>
    </row>
    <row r="50" spans="1:14" ht="14.1" customHeight="1">
      <c r="A50" s="74">
        <v>41</v>
      </c>
      <c r="B50" s="23" t="s">
        <v>147</v>
      </c>
      <c r="C50" s="22">
        <v>7</v>
      </c>
      <c r="D50" s="23" t="s">
        <v>319</v>
      </c>
      <c r="E50" s="23" t="s">
        <v>353</v>
      </c>
      <c r="F50" s="23" t="s">
        <v>148</v>
      </c>
      <c r="G50" s="71"/>
      <c r="H50" s="71"/>
      <c r="I50" s="71"/>
      <c r="J50" s="71">
        <f t="shared" si="0"/>
        <v>0</v>
      </c>
      <c r="K50" s="84"/>
      <c r="L50" s="86"/>
      <c r="M50" s="104"/>
      <c r="N50" s="104"/>
    </row>
    <row r="51" spans="1:14" ht="14.1" customHeight="1">
      <c r="A51" s="74">
        <v>42</v>
      </c>
      <c r="B51" s="23" t="s">
        <v>157</v>
      </c>
      <c r="C51" s="22">
        <v>7</v>
      </c>
      <c r="D51" s="23" t="s">
        <v>319</v>
      </c>
      <c r="E51" s="23" t="s">
        <v>353</v>
      </c>
      <c r="F51" s="23" t="s">
        <v>148</v>
      </c>
      <c r="G51" s="71"/>
      <c r="H51" s="71"/>
      <c r="I51" s="71"/>
      <c r="J51" s="71">
        <f t="shared" si="0"/>
        <v>0</v>
      </c>
      <c r="K51" s="84"/>
      <c r="L51" s="86"/>
      <c r="M51" s="104"/>
      <c r="N51" s="104"/>
    </row>
    <row r="52" spans="1:14" ht="14.1" customHeight="1">
      <c r="A52" s="74">
        <v>43</v>
      </c>
      <c r="B52" s="23" t="s">
        <v>166</v>
      </c>
      <c r="C52" s="22">
        <v>7</v>
      </c>
      <c r="D52" s="23" t="s">
        <v>319</v>
      </c>
      <c r="E52" s="23" t="s">
        <v>353</v>
      </c>
      <c r="F52" s="23" t="s">
        <v>143</v>
      </c>
      <c r="G52" s="71"/>
      <c r="H52" s="71"/>
      <c r="I52" s="71"/>
      <c r="J52" s="71">
        <f t="shared" si="0"/>
        <v>0</v>
      </c>
      <c r="K52" s="84"/>
      <c r="L52" s="86"/>
      <c r="M52" s="104"/>
      <c r="N52" s="104"/>
    </row>
    <row r="53" spans="1:14" ht="14.1" customHeight="1">
      <c r="A53" s="74">
        <v>44</v>
      </c>
      <c r="B53" s="21" t="s">
        <v>177</v>
      </c>
      <c r="C53" s="70">
        <v>7</v>
      </c>
      <c r="D53" s="145" t="s">
        <v>323</v>
      </c>
      <c r="E53" s="23" t="s">
        <v>353</v>
      </c>
      <c r="F53" s="21" t="s">
        <v>16</v>
      </c>
      <c r="G53" s="71"/>
      <c r="H53" s="71"/>
      <c r="I53" s="71"/>
      <c r="J53" s="71">
        <f t="shared" si="0"/>
        <v>0</v>
      </c>
      <c r="K53" s="84"/>
      <c r="L53" s="86"/>
      <c r="M53" s="104"/>
      <c r="N53" s="104"/>
    </row>
    <row r="54" spans="1:14" ht="14.1" customHeight="1">
      <c r="A54" s="74">
        <v>45</v>
      </c>
      <c r="B54" s="23" t="s">
        <v>182</v>
      </c>
      <c r="C54" s="22">
        <v>7</v>
      </c>
      <c r="D54" s="145" t="s">
        <v>320</v>
      </c>
      <c r="E54" s="126" t="s">
        <v>353</v>
      </c>
      <c r="F54" s="126" t="s">
        <v>175</v>
      </c>
      <c r="G54" s="71"/>
      <c r="H54" s="71"/>
      <c r="I54" s="71"/>
      <c r="J54" s="71">
        <f t="shared" si="0"/>
        <v>0</v>
      </c>
      <c r="K54" s="84"/>
      <c r="L54" s="86"/>
      <c r="M54" s="104"/>
      <c r="N54" s="104"/>
    </row>
    <row r="55" spans="1:14">
      <c r="A55" s="74">
        <v>46</v>
      </c>
      <c r="B55" s="114" t="s">
        <v>360</v>
      </c>
      <c r="C55" s="22">
        <v>7</v>
      </c>
      <c r="D55" s="115" t="s">
        <v>357</v>
      </c>
      <c r="E55" s="131" t="s">
        <v>358</v>
      </c>
      <c r="F55" s="115" t="s">
        <v>355</v>
      </c>
      <c r="G55" s="105"/>
      <c r="H55" s="105"/>
      <c r="I55" s="105"/>
      <c r="J55" s="71">
        <f t="shared" si="0"/>
        <v>0</v>
      </c>
      <c r="K55" s="105"/>
      <c r="L55" s="107"/>
      <c r="M55" s="104"/>
      <c r="N55" s="104"/>
    </row>
    <row r="56" spans="1:14">
      <c r="A56" s="74">
        <v>47</v>
      </c>
      <c r="B56" s="114" t="s">
        <v>372</v>
      </c>
      <c r="C56" s="70">
        <v>7</v>
      </c>
      <c r="D56" s="115" t="s">
        <v>499</v>
      </c>
      <c r="E56" s="131" t="s">
        <v>497</v>
      </c>
      <c r="F56" s="115" t="s">
        <v>366</v>
      </c>
      <c r="G56" s="105"/>
      <c r="H56" s="105"/>
      <c r="I56" s="105"/>
      <c r="J56" s="71">
        <f t="shared" si="0"/>
        <v>0</v>
      </c>
      <c r="K56" s="105"/>
      <c r="L56" s="107"/>
      <c r="M56" s="104"/>
      <c r="N56" s="104"/>
    </row>
    <row r="57" spans="1:14">
      <c r="A57" s="74">
        <v>48</v>
      </c>
      <c r="B57" s="114" t="s">
        <v>371</v>
      </c>
      <c r="C57" s="22">
        <v>7</v>
      </c>
      <c r="D57" s="115" t="s">
        <v>499</v>
      </c>
      <c r="E57" s="131" t="s">
        <v>497</v>
      </c>
      <c r="F57" s="115" t="s">
        <v>366</v>
      </c>
      <c r="G57" s="105"/>
      <c r="H57" s="105"/>
      <c r="I57" s="105"/>
      <c r="J57" s="71">
        <f t="shared" si="0"/>
        <v>0</v>
      </c>
      <c r="K57" s="105"/>
      <c r="L57" s="107"/>
      <c r="M57" s="104"/>
      <c r="N57" s="104"/>
    </row>
    <row r="58" spans="1:14">
      <c r="A58" s="74">
        <v>49</v>
      </c>
      <c r="B58" s="114" t="s">
        <v>370</v>
      </c>
      <c r="C58" s="22">
        <v>7</v>
      </c>
      <c r="D58" s="115" t="s">
        <v>499</v>
      </c>
      <c r="E58" s="131" t="s">
        <v>497</v>
      </c>
      <c r="F58" s="115" t="s">
        <v>366</v>
      </c>
      <c r="G58" s="105"/>
      <c r="H58" s="105"/>
      <c r="I58" s="105"/>
      <c r="J58" s="71">
        <f t="shared" si="0"/>
        <v>0</v>
      </c>
      <c r="K58" s="105"/>
      <c r="L58" s="107"/>
      <c r="M58" s="104"/>
      <c r="N58" s="104"/>
    </row>
    <row r="59" spans="1:14">
      <c r="A59" s="74">
        <v>50</v>
      </c>
      <c r="B59" s="114" t="s">
        <v>369</v>
      </c>
      <c r="C59" s="70">
        <v>7</v>
      </c>
      <c r="D59" s="115" t="s">
        <v>499</v>
      </c>
      <c r="E59" s="131" t="s">
        <v>497</v>
      </c>
      <c r="F59" s="115" t="s">
        <v>366</v>
      </c>
      <c r="G59" s="105"/>
      <c r="H59" s="105"/>
      <c r="I59" s="105"/>
      <c r="J59" s="71">
        <f t="shared" si="0"/>
        <v>0</v>
      </c>
      <c r="K59" s="105"/>
      <c r="L59" s="107"/>
      <c r="M59" s="104"/>
      <c r="N59" s="104"/>
    </row>
    <row r="60" spans="1:14">
      <c r="A60" s="74">
        <v>51</v>
      </c>
      <c r="B60" s="144" t="s">
        <v>368</v>
      </c>
      <c r="C60" s="22">
        <v>7</v>
      </c>
      <c r="D60" s="115" t="s">
        <v>499</v>
      </c>
      <c r="E60" s="131" t="s">
        <v>497</v>
      </c>
      <c r="F60" s="141" t="s">
        <v>367</v>
      </c>
      <c r="G60" s="105"/>
      <c r="H60" s="105"/>
      <c r="I60" s="105"/>
      <c r="J60" s="71">
        <f t="shared" si="0"/>
        <v>0</v>
      </c>
      <c r="K60" s="105"/>
      <c r="L60" s="107"/>
      <c r="M60" s="104"/>
      <c r="N60" s="104"/>
    </row>
    <row r="61" spans="1:14">
      <c r="A61" s="74">
        <v>52</v>
      </c>
      <c r="B61" s="133" t="s">
        <v>540</v>
      </c>
      <c r="C61" s="22">
        <v>7</v>
      </c>
      <c r="D61" s="127" t="s">
        <v>530</v>
      </c>
      <c r="E61" s="131" t="s">
        <v>527</v>
      </c>
      <c r="F61" s="111" t="s">
        <v>375</v>
      </c>
      <c r="G61" s="105"/>
      <c r="H61" s="105"/>
      <c r="I61" s="105"/>
      <c r="J61" s="71">
        <f t="shared" si="0"/>
        <v>0</v>
      </c>
      <c r="K61" s="105"/>
      <c r="L61" s="107"/>
      <c r="M61" s="104"/>
      <c r="N61" s="104"/>
    </row>
    <row r="62" spans="1:14">
      <c r="A62" s="74">
        <v>53</v>
      </c>
      <c r="B62" s="114" t="s">
        <v>542</v>
      </c>
      <c r="C62" s="70">
        <v>7</v>
      </c>
      <c r="D62" s="121" t="s">
        <v>531</v>
      </c>
      <c r="E62" s="131" t="s">
        <v>528</v>
      </c>
      <c r="F62" s="121" t="s">
        <v>533</v>
      </c>
      <c r="G62" s="105"/>
      <c r="H62" s="105"/>
      <c r="I62" s="105"/>
      <c r="J62" s="71">
        <f t="shared" si="0"/>
        <v>0</v>
      </c>
      <c r="K62" s="105"/>
      <c r="L62" s="107"/>
      <c r="M62" s="104"/>
      <c r="N62" s="104"/>
    </row>
    <row r="63" spans="1:14">
      <c r="A63" s="74">
        <v>54</v>
      </c>
      <c r="B63" s="122" t="s">
        <v>543</v>
      </c>
      <c r="C63" s="22">
        <v>7</v>
      </c>
      <c r="D63" s="122" t="s">
        <v>359</v>
      </c>
      <c r="E63" s="131" t="s">
        <v>506</v>
      </c>
      <c r="F63" s="122" t="s">
        <v>510</v>
      </c>
      <c r="G63" s="105"/>
      <c r="H63" s="105"/>
      <c r="I63" s="105"/>
      <c r="J63" s="71">
        <f t="shared" si="0"/>
        <v>0</v>
      </c>
      <c r="K63" s="105"/>
      <c r="L63" s="107"/>
      <c r="M63" s="104"/>
      <c r="N63" s="104"/>
    </row>
    <row r="64" spans="1:14">
      <c r="A64" s="74">
        <v>55</v>
      </c>
      <c r="B64" s="122" t="s">
        <v>544</v>
      </c>
      <c r="C64" s="22">
        <v>7</v>
      </c>
      <c r="D64" s="122" t="s">
        <v>359</v>
      </c>
      <c r="E64" s="131" t="s">
        <v>506</v>
      </c>
      <c r="F64" s="122" t="s">
        <v>510</v>
      </c>
      <c r="G64" s="105"/>
      <c r="H64" s="105"/>
      <c r="I64" s="105"/>
      <c r="J64" s="71">
        <f t="shared" si="0"/>
        <v>0</v>
      </c>
      <c r="K64" s="105"/>
      <c r="L64" s="107"/>
      <c r="M64" s="104"/>
      <c r="N64" s="104"/>
    </row>
    <row r="65" spans="1:14">
      <c r="A65" s="74">
        <v>56</v>
      </c>
      <c r="B65" s="122" t="s">
        <v>545</v>
      </c>
      <c r="C65" s="70">
        <v>7</v>
      </c>
      <c r="D65" s="122" t="s">
        <v>359</v>
      </c>
      <c r="E65" s="131" t="s">
        <v>506</v>
      </c>
      <c r="F65" s="122" t="s">
        <v>510</v>
      </c>
      <c r="G65" s="105"/>
      <c r="H65" s="105"/>
      <c r="I65" s="105"/>
      <c r="J65" s="71">
        <f t="shared" si="0"/>
        <v>0</v>
      </c>
      <c r="K65" s="105"/>
      <c r="L65" s="107"/>
      <c r="M65" s="104"/>
      <c r="N65" s="104"/>
    </row>
    <row r="66" spans="1:14">
      <c r="A66" s="74">
        <v>57</v>
      </c>
      <c r="B66" s="122" t="s">
        <v>546</v>
      </c>
      <c r="C66" s="22">
        <v>7</v>
      </c>
      <c r="D66" s="122" t="s">
        <v>531</v>
      </c>
      <c r="E66" s="131" t="s">
        <v>529</v>
      </c>
      <c r="F66" s="122" t="s">
        <v>532</v>
      </c>
      <c r="G66" s="105"/>
      <c r="H66" s="105"/>
      <c r="I66" s="105"/>
      <c r="J66" s="71">
        <f t="shared" si="0"/>
        <v>0</v>
      </c>
      <c r="K66" s="105"/>
      <c r="L66" s="107"/>
      <c r="M66" s="104"/>
      <c r="N66" s="104"/>
    </row>
    <row r="67" spans="1:14">
      <c r="A67" s="74">
        <v>58</v>
      </c>
      <c r="B67" s="119" t="s">
        <v>412</v>
      </c>
      <c r="C67" s="22">
        <v>7</v>
      </c>
      <c r="D67" s="130" t="s">
        <v>512</v>
      </c>
      <c r="E67" s="131" t="s">
        <v>511</v>
      </c>
      <c r="F67" s="128" t="s">
        <v>383</v>
      </c>
      <c r="G67" s="105"/>
      <c r="H67" s="105"/>
      <c r="I67" s="105"/>
      <c r="J67" s="71">
        <f t="shared" si="0"/>
        <v>0</v>
      </c>
      <c r="K67" s="105"/>
      <c r="L67" s="107"/>
      <c r="M67" s="104"/>
      <c r="N67" s="104"/>
    </row>
    <row r="68" spans="1:14">
      <c r="A68" s="74">
        <v>59</v>
      </c>
      <c r="B68" s="119" t="s">
        <v>413</v>
      </c>
      <c r="C68" s="22">
        <v>7</v>
      </c>
      <c r="D68" s="128" t="s">
        <v>515</v>
      </c>
      <c r="E68" s="131" t="s">
        <v>511</v>
      </c>
      <c r="F68" s="128" t="s">
        <v>394</v>
      </c>
      <c r="G68" s="105"/>
      <c r="H68" s="105"/>
      <c r="I68" s="105"/>
      <c r="J68" s="71">
        <f t="shared" si="0"/>
        <v>0</v>
      </c>
      <c r="K68" s="105"/>
      <c r="L68" s="107"/>
      <c r="M68" s="104"/>
      <c r="N68" s="104"/>
    </row>
    <row r="69" spans="1:14">
      <c r="A69" s="74">
        <v>60</v>
      </c>
      <c r="B69" s="119" t="s">
        <v>414</v>
      </c>
      <c r="C69" s="22">
        <v>7</v>
      </c>
      <c r="D69" s="130" t="s">
        <v>513</v>
      </c>
      <c r="E69" s="131" t="s">
        <v>511</v>
      </c>
      <c r="F69" s="130" t="s">
        <v>415</v>
      </c>
      <c r="G69" s="105"/>
      <c r="H69" s="105"/>
      <c r="I69" s="105"/>
      <c r="J69" s="71">
        <f t="shared" si="0"/>
        <v>0</v>
      </c>
      <c r="K69" s="105"/>
      <c r="L69" s="107"/>
      <c r="M69" s="104"/>
      <c r="N69" s="104"/>
    </row>
    <row r="70" spans="1:14">
      <c r="A70" s="74">
        <v>61</v>
      </c>
      <c r="B70" s="119" t="s">
        <v>416</v>
      </c>
      <c r="C70" s="22">
        <v>7</v>
      </c>
      <c r="D70" s="130" t="s">
        <v>512</v>
      </c>
      <c r="E70" s="131" t="s">
        <v>511</v>
      </c>
      <c r="F70" s="128" t="s">
        <v>383</v>
      </c>
      <c r="G70" s="105"/>
      <c r="H70" s="105"/>
      <c r="I70" s="105"/>
      <c r="J70" s="71">
        <f t="shared" si="0"/>
        <v>0</v>
      </c>
      <c r="K70" s="105"/>
      <c r="L70" s="107"/>
      <c r="M70" s="104"/>
      <c r="N70" s="104"/>
    </row>
    <row r="71" spans="1:14">
      <c r="A71" s="74">
        <v>62</v>
      </c>
      <c r="B71" s="119" t="s">
        <v>417</v>
      </c>
      <c r="C71" s="22">
        <v>7</v>
      </c>
      <c r="D71" s="130" t="s">
        <v>512</v>
      </c>
      <c r="E71" s="131" t="s">
        <v>511</v>
      </c>
      <c r="F71" s="128" t="s">
        <v>383</v>
      </c>
      <c r="G71" s="105"/>
      <c r="H71" s="105"/>
      <c r="I71" s="105"/>
      <c r="J71" s="71">
        <f t="shared" si="0"/>
        <v>0</v>
      </c>
      <c r="K71" s="105"/>
      <c r="L71" s="107"/>
      <c r="M71" s="104"/>
      <c r="N71" s="104"/>
    </row>
    <row r="72" spans="1:14">
      <c r="A72" s="74">
        <v>63</v>
      </c>
      <c r="B72" s="119" t="s">
        <v>418</v>
      </c>
      <c r="C72" s="22">
        <v>7</v>
      </c>
      <c r="D72" s="130" t="s">
        <v>513</v>
      </c>
      <c r="E72" s="131" t="s">
        <v>511</v>
      </c>
      <c r="F72" s="130" t="s">
        <v>415</v>
      </c>
      <c r="G72" s="105"/>
      <c r="H72" s="105"/>
      <c r="I72" s="105"/>
      <c r="J72" s="71">
        <f t="shared" si="0"/>
        <v>0</v>
      </c>
      <c r="K72" s="105"/>
      <c r="L72" s="107"/>
      <c r="M72" s="104"/>
      <c r="N72" s="104"/>
    </row>
    <row r="73" spans="1:14">
      <c r="A73" s="74">
        <v>64</v>
      </c>
      <c r="B73" s="119" t="s">
        <v>419</v>
      </c>
      <c r="C73" s="22">
        <v>7</v>
      </c>
      <c r="D73" s="128" t="s">
        <v>515</v>
      </c>
      <c r="E73" s="131" t="s">
        <v>511</v>
      </c>
      <c r="F73" s="128" t="s">
        <v>394</v>
      </c>
      <c r="G73" s="105"/>
      <c r="H73" s="105"/>
      <c r="I73" s="105"/>
      <c r="J73" s="71">
        <f t="shared" si="0"/>
        <v>0</v>
      </c>
      <c r="K73" s="105"/>
      <c r="L73" s="107"/>
      <c r="M73" s="104"/>
      <c r="N73" s="104"/>
    </row>
    <row r="74" spans="1:14">
      <c r="A74" s="74">
        <v>65</v>
      </c>
      <c r="B74" s="119" t="s">
        <v>420</v>
      </c>
      <c r="C74" s="22">
        <v>7</v>
      </c>
      <c r="D74" s="130" t="s">
        <v>512</v>
      </c>
      <c r="E74" s="131" t="s">
        <v>511</v>
      </c>
      <c r="F74" s="128" t="s">
        <v>383</v>
      </c>
      <c r="G74" s="105"/>
      <c r="H74" s="105"/>
      <c r="I74" s="105"/>
      <c r="J74" s="71">
        <f t="shared" ref="J74:J105" si="1">SUM(G74:I74)</f>
        <v>0</v>
      </c>
      <c r="K74" s="105"/>
      <c r="L74" s="107"/>
      <c r="M74" s="104"/>
      <c r="N74" s="104"/>
    </row>
    <row r="75" spans="1:14">
      <c r="A75" s="74">
        <v>66</v>
      </c>
      <c r="B75" s="119" t="s">
        <v>421</v>
      </c>
      <c r="C75" s="22">
        <v>7</v>
      </c>
      <c r="D75" s="128" t="s">
        <v>515</v>
      </c>
      <c r="E75" s="131" t="s">
        <v>511</v>
      </c>
      <c r="F75" s="128" t="s">
        <v>394</v>
      </c>
      <c r="G75" s="105"/>
      <c r="H75" s="105"/>
      <c r="I75" s="105"/>
      <c r="J75" s="71">
        <f t="shared" si="1"/>
        <v>0</v>
      </c>
      <c r="K75" s="105"/>
      <c r="L75" s="107"/>
      <c r="M75" s="104"/>
      <c r="N75" s="104"/>
    </row>
    <row r="76" spans="1:14">
      <c r="A76" s="74">
        <v>67</v>
      </c>
      <c r="B76" s="119" t="s">
        <v>422</v>
      </c>
      <c r="C76" s="22">
        <v>7</v>
      </c>
      <c r="D76" s="130" t="s">
        <v>513</v>
      </c>
      <c r="E76" s="131" t="s">
        <v>511</v>
      </c>
      <c r="F76" s="130" t="s">
        <v>415</v>
      </c>
      <c r="G76" s="105"/>
      <c r="H76" s="105"/>
      <c r="I76" s="105"/>
      <c r="J76" s="71">
        <f t="shared" si="1"/>
        <v>0</v>
      </c>
      <c r="K76" s="105"/>
      <c r="L76" s="107"/>
      <c r="M76" s="104"/>
      <c r="N76" s="104"/>
    </row>
    <row r="77" spans="1:14">
      <c r="A77" s="74">
        <v>68</v>
      </c>
      <c r="B77" s="119" t="s">
        <v>423</v>
      </c>
      <c r="C77" s="22">
        <v>7</v>
      </c>
      <c r="D77" s="128" t="s">
        <v>515</v>
      </c>
      <c r="E77" s="131" t="s">
        <v>511</v>
      </c>
      <c r="F77" s="128" t="s">
        <v>394</v>
      </c>
      <c r="G77" s="105"/>
      <c r="H77" s="105"/>
      <c r="I77" s="105"/>
      <c r="J77" s="71">
        <f t="shared" si="1"/>
        <v>0</v>
      </c>
      <c r="K77" s="105"/>
      <c r="L77" s="107"/>
      <c r="M77" s="104"/>
      <c r="N77" s="104"/>
    </row>
    <row r="78" spans="1:14">
      <c r="A78" s="74">
        <v>69</v>
      </c>
      <c r="B78" s="142" t="s">
        <v>470</v>
      </c>
      <c r="C78" s="22">
        <v>7</v>
      </c>
      <c r="D78" s="129" t="s">
        <v>523</v>
      </c>
      <c r="E78" s="131" t="s">
        <v>522</v>
      </c>
      <c r="F78" s="119" t="s">
        <v>451</v>
      </c>
      <c r="G78" s="105"/>
      <c r="H78" s="105"/>
      <c r="I78" s="105"/>
      <c r="J78" s="71">
        <f t="shared" si="1"/>
        <v>0</v>
      </c>
      <c r="K78" s="105"/>
      <c r="L78" s="107"/>
      <c r="M78" s="104"/>
      <c r="N78" s="104"/>
    </row>
    <row r="79" spans="1:14">
      <c r="A79" s="74">
        <v>70</v>
      </c>
      <c r="B79" s="143" t="s">
        <v>471</v>
      </c>
      <c r="C79" s="70">
        <v>7</v>
      </c>
      <c r="D79" s="129" t="s">
        <v>525</v>
      </c>
      <c r="E79" s="131" t="s">
        <v>522</v>
      </c>
      <c r="F79" s="119" t="s">
        <v>458</v>
      </c>
      <c r="G79" s="105"/>
      <c r="H79" s="105"/>
      <c r="I79" s="105"/>
      <c r="J79" s="71">
        <f t="shared" si="1"/>
        <v>0</v>
      </c>
      <c r="K79" s="105"/>
      <c r="L79" s="107"/>
      <c r="M79" s="104"/>
      <c r="N79" s="104"/>
    </row>
    <row r="80" spans="1:14">
      <c r="A80" s="74">
        <v>71</v>
      </c>
      <c r="B80" s="143" t="s">
        <v>472</v>
      </c>
      <c r="C80" s="22">
        <v>7</v>
      </c>
      <c r="D80" s="129" t="s">
        <v>524</v>
      </c>
      <c r="E80" s="131" t="s">
        <v>522</v>
      </c>
      <c r="F80" s="119" t="s">
        <v>463</v>
      </c>
      <c r="G80" s="105"/>
      <c r="H80" s="105"/>
      <c r="I80" s="105"/>
      <c r="J80" s="71">
        <f t="shared" si="1"/>
        <v>0</v>
      </c>
      <c r="K80" s="105"/>
      <c r="L80" s="107"/>
      <c r="M80" s="104"/>
      <c r="N80" s="104"/>
    </row>
    <row r="81" spans="1:14">
      <c r="A81" s="74">
        <v>72</v>
      </c>
      <c r="B81" s="143" t="s">
        <v>473</v>
      </c>
      <c r="C81" s="22">
        <v>7</v>
      </c>
      <c r="D81" s="129" t="s">
        <v>523</v>
      </c>
      <c r="E81" s="131" t="s">
        <v>522</v>
      </c>
      <c r="F81" s="119" t="s">
        <v>451</v>
      </c>
      <c r="G81" s="105"/>
      <c r="H81" s="105"/>
      <c r="I81" s="105"/>
      <c r="J81" s="71">
        <f t="shared" si="1"/>
        <v>0</v>
      </c>
      <c r="K81" s="105"/>
      <c r="L81" s="107"/>
      <c r="M81" s="104"/>
      <c r="N81" s="104"/>
    </row>
    <row r="82" spans="1:14">
      <c r="A82" s="74">
        <v>73</v>
      </c>
      <c r="B82" s="143" t="s">
        <v>474</v>
      </c>
      <c r="C82" s="22">
        <v>7</v>
      </c>
      <c r="D82" s="129" t="s">
        <v>524</v>
      </c>
      <c r="E82" s="131" t="s">
        <v>522</v>
      </c>
      <c r="F82" s="119" t="s">
        <v>463</v>
      </c>
      <c r="G82" s="105"/>
      <c r="H82" s="105"/>
      <c r="I82" s="105"/>
      <c r="J82" s="71">
        <f t="shared" si="1"/>
        <v>0</v>
      </c>
      <c r="K82" s="105"/>
      <c r="L82" s="107"/>
      <c r="M82" s="104"/>
      <c r="N82" s="104"/>
    </row>
    <row r="83" spans="1:14">
      <c r="A83" s="74">
        <v>74</v>
      </c>
      <c r="B83" s="119" t="s">
        <v>475</v>
      </c>
      <c r="C83" s="70">
        <v>7</v>
      </c>
      <c r="D83" s="129" t="s">
        <v>523</v>
      </c>
      <c r="E83" s="131" t="s">
        <v>522</v>
      </c>
      <c r="F83" s="119" t="s">
        <v>451</v>
      </c>
      <c r="G83" s="105"/>
      <c r="H83" s="105"/>
      <c r="I83" s="105"/>
      <c r="J83" s="71">
        <f t="shared" si="1"/>
        <v>0</v>
      </c>
      <c r="K83" s="105"/>
      <c r="L83" s="107"/>
      <c r="M83" s="104"/>
      <c r="N83" s="104"/>
    </row>
    <row r="84" spans="1:14">
      <c r="A84" s="74">
        <v>75</v>
      </c>
      <c r="B84" s="119" t="s">
        <v>476</v>
      </c>
      <c r="C84" s="22">
        <v>7</v>
      </c>
      <c r="D84" s="129" t="s">
        <v>523</v>
      </c>
      <c r="E84" s="131" t="s">
        <v>522</v>
      </c>
      <c r="F84" s="119" t="s">
        <v>451</v>
      </c>
      <c r="G84" s="105"/>
      <c r="H84" s="105"/>
      <c r="I84" s="105"/>
      <c r="J84" s="71">
        <f t="shared" si="1"/>
        <v>0</v>
      </c>
      <c r="K84" s="105"/>
      <c r="L84" s="107"/>
      <c r="M84" s="104"/>
      <c r="N84" s="104"/>
    </row>
    <row r="85" spans="1:14">
      <c r="A85" s="74">
        <v>76</v>
      </c>
      <c r="B85" s="119" t="s">
        <v>477</v>
      </c>
      <c r="C85" s="22">
        <v>7</v>
      </c>
      <c r="D85" s="129" t="s">
        <v>525</v>
      </c>
      <c r="E85" s="131" t="s">
        <v>522</v>
      </c>
      <c r="F85" s="119" t="s">
        <v>458</v>
      </c>
      <c r="G85" s="105"/>
      <c r="H85" s="105"/>
      <c r="I85" s="105"/>
      <c r="J85" s="71">
        <f t="shared" si="1"/>
        <v>0</v>
      </c>
      <c r="K85" s="105"/>
      <c r="L85" s="107"/>
      <c r="M85" s="104"/>
      <c r="N85" s="104"/>
    </row>
    <row r="86" spans="1:14">
      <c r="A86" s="74">
        <v>77</v>
      </c>
      <c r="B86" s="119" t="s">
        <v>478</v>
      </c>
      <c r="C86" s="70">
        <v>7</v>
      </c>
      <c r="D86" s="129" t="s">
        <v>524</v>
      </c>
      <c r="E86" s="131" t="s">
        <v>522</v>
      </c>
      <c r="F86" s="119" t="s">
        <v>463</v>
      </c>
      <c r="G86" s="105"/>
      <c r="H86" s="105"/>
      <c r="I86" s="105"/>
      <c r="J86" s="71">
        <f t="shared" si="1"/>
        <v>0</v>
      </c>
      <c r="K86" s="105"/>
      <c r="L86" s="107"/>
      <c r="M86" s="104"/>
      <c r="N86" s="104"/>
    </row>
    <row r="87" spans="1:14">
      <c r="A87" s="74">
        <v>78</v>
      </c>
      <c r="B87" s="119" t="s">
        <v>479</v>
      </c>
      <c r="C87" s="22">
        <v>7</v>
      </c>
      <c r="D87" s="129" t="s">
        <v>523</v>
      </c>
      <c r="E87" s="131" t="s">
        <v>522</v>
      </c>
      <c r="F87" s="119" t="s">
        <v>451</v>
      </c>
      <c r="G87" s="105"/>
      <c r="H87" s="105"/>
      <c r="I87" s="105"/>
      <c r="J87" s="71">
        <f t="shared" si="1"/>
        <v>0</v>
      </c>
      <c r="K87" s="105"/>
      <c r="L87" s="107"/>
      <c r="M87" s="104"/>
      <c r="N87" s="104"/>
    </row>
    <row r="88" spans="1:14">
      <c r="A88" s="74">
        <v>79</v>
      </c>
      <c r="B88" s="119" t="s">
        <v>480</v>
      </c>
      <c r="C88" s="70">
        <v>7</v>
      </c>
      <c r="D88" s="129" t="s">
        <v>523</v>
      </c>
      <c r="E88" s="131" t="s">
        <v>522</v>
      </c>
      <c r="F88" s="119" t="s">
        <v>451</v>
      </c>
      <c r="G88" s="105"/>
      <c r="H88" s="105"/>
      <c r="I88" s="105"/>
      <c r="J88" s="71">
        <f t="shared" si="1"/>
        <v>0</v>
      </c>
      <c r="K88" s="105"/>
      <c r="L88" s="107"/>
      <c r="M88" s="104"/>
      <c r="N88" s="104"/>
    </row>
    <row r="89" spans="1:14">
      <c r="A89" s="74">
        <v>80</v>
      </c>
      <c r="B89" s="119" t="s">
        <v>481</v>
      </c>
      <c r="C89" s="22">
        <v>7</v>
      </c>
      <c r="D89" s="129" t="s">
        <v>523</v>
      </c>
      <c r="E89" s="131" t="s">
        <v>522</v>
      </c>
      <c r="F89" s="119" t="s">
        <v>451</v>
      </c>
      <c r="G89" s="105"/>
      <c r="H89" s="105"/>
      <c r="I89" s="105"/>
      <c r="J89" s="71">
        <f t="shared" si="1"/>
        <v>0</v>
      </c>
      <c r="K89" s="105"/>
      <c r="L89" s="107"/>
      <c r="M89" s="104"/>
      <c r="N89" s="104"/>
    </row>
    <row r="90" spans="1:14">
      <c r="A90" s="74">
        <v>81</v>
      </c>
      <c r="B90" s="119" t="s">
        <v>482</v>
      </c>
      <c r="C90" s="22">
        <v>7</v>
      </c>
      <c r="D90" s="129" t="s">
        <v>525</v>
      </c>
      <c r="E90" s="131" t="s">
        <v>522</v>
      </c>
      <c r="F90" s="119" t="s">
        <v>458</v>
      </c>
      <c r="G90" s="105"/>
      <c r="H90" s="105"/>
      <c r="I90" s="105"/>
      <c r="J90" s="71">
        <f t="shared" si="1"/>
        <v>0</v>
      </c>
      <c r="K90" s="105"/>
      <c r="L90" s="107"/>
      <c r="M90" s="104"/>
      <c r="N90" s="104"/>
    </row>
    <row r="91" spans="1:14">
      <c r="A91" s="74">
        <v>82</v>
      </c>
      <c r="B91" s="119" t="s">
        <v>483</v>
      </c>
      <c r="C91" s="70">
        <v>7</v>
      </c>
      <c r="D91" s="129" t="s">
        <v>523</v>
      </c>
      <c r="E91" s="131" t="s">
        <v>522</v>
      </c>
      <c r="F91" s="119" t="s">
        <v>451</v>
      </c>
      <c r="G91" s="105"/>
      <c r="H91" s="105"/>
      <c r="I91" s="105"/>
      <c r="J91" s="71">
        <f t="shared" si="1"/>
        <v>0</v>
      </c>
      <c r="K91" s="105"/>
      <c r="L91" s="107"/>
      <c r="M91" s="104"/>
      <c r="N91" s="104"/>
    </row>
    <row r="92" spans="1:14">
      <c r="A92" s="74">
        <v>83</v>
      </c>
      <c r="B92" s="142" t="s">
        <v>484</v>
      </c>
      <c r="C92" s="22">
        <v>7</v>
      </c>
      <c r="D92" s="129" t="s">
        <v>525</v>
      </c>
      <c r="E92" s="131" t="s">
        <v>522</v>
      </c>
      <c r="F92" s="119" t="s">
        <v>458</v>
      </c>
      <c r="G92" s="105"/>
      <c r="H92" s="105"/>
      <c r="I92" s="105"/>
      <c r="J92" s="71">
        <f t="shared" si="1"/>
        <v>0</v>
      </c>
      <c r="K92" s="105"/>
      <c r="L92" s="107"/>
      <c r="M92" s="104"/>
      <c r="N92" s="104"/>
    </row>
    <row r="93" spans="1:14">
      <c r="A93" s="74">
        <v>84</v>
      </c>
      <c r="B93" s="142" t="s">
        <v>485</v>
      </c>
      <c r="C93" s="22">
        <v>7</v>
      </c>
      <c r="D93" s="129" t="s">
        <v>523</v>
      </c>
      <c r="E93" s="131" t="s">
        <v>522</v>
      </c>
      <c r="F93" s="119" t="s">
        <v>451</v>
      </c>
      <c r="G93" s="105"/>
      <c r="H93" s="105"/>
      <c r="I93" s="105"/>
      <c r="J93" s="71">
        <f t="shared" si="1"/>
        <v>0</v>
      </c>
      <c r="K93" s="105"/>
      <c r="L93" s="107"/>
      <c r="M93" s="104"/>
      <c r="N93" s="104"/>
    </row>
    <row r="94" spans="1:14">
      <c r="A94" s="74">
        <v>85</v>
      </c>
      <c r="B94" s="142" t="s">
        <v>486</v>
      </c>
      <c r="C94" s="70">
        <v>7</v>
      </c>
      <c r="D94" s="129" t="s">
        <v>523</v>
      </c>
      <c r="E94" s="131" t="s">
        <v>522</v>
      </c>
      <c r="F94" s="119" t="s">
        <v>451</v>
      </c>
      <c r="G94" s="105"/>
      <c r="H94" s="105"/>
      <c r="I94" s="105"/>
      <c r="J94" s="71">
        <f t="shared" si="1"/>
        <v>0</v>
      </c>
      <c r="K94" s="105"/>
      <c r="L94" s="107"/>
      <c r="M94" s="104"/>
      <c r="N94" s="104"/>
    </row>
    <row r="95" spans="1:14">
      <c r="A95" s="74">
        <v>86</v>
      </c>
      <c r="B95" s="143" t="s">
        <v>487</v>
      </c>
      <c r="C95" s="22">
        <v>7</v>
      </c>
      <c r="D95" s="129" t="s">
        <v>525</v>
      </c>
      <c r="E95" s="131" t="s">
        <v>522</v>
      </c>
      <c r="F95" s="119" t="s">
        <v>458</v>
      </c>
      <c r="G95" s="105"/>
      <c r="H95" s="105"/>
      <c r="I95" s="105"/>
      <c r="J95" s="71">
        <f t="shared" si="1"/>
        <v>0</v>
      </c>
      <c r="K95" s="105"/>
      <c r="L95" s="107"/>
      <c r="M95" s="104"/>
      <c r="N95" s="104"/>
    </row>
    <row r="96" spans="1:14">
      <c r="A96" s="74">
        <v>87</v>
      </c>
      <c r="B96" s="119" t="s">
        <v>488</v>
      </c>
      <c r="C96" s="22">
        <v>7</v>
      </c>
      <c r="D96" s="129" t="s">
        <v>523</v>
      </c>
      <c r="E96" s="131" t="s">
        <v>522</v>
      </c>
      <c r="F96" s="119" t="s">
        <v>451</v>
      </c>
      <c r="G96" s="105"/>
      <c r="H96" s="105"/>
      <c r="I96" s="105"/>
      <c r="J96" s="71">
        <f t="shared" si="1"/>
        <v>0</v>
      </c>
      <c r="K96" s="105"/>
      <c r="L96" s="107"/>
      <c r="M96" s="104"/>
      <c r="N96" s="104"/>
    </row>
    <row r="97" spans="1:62">
      <c r="A97" s="74">
        <v>88</v>
      </c>
      <c r="B97" s="119" t="s">
        <v>489</v>
      </c>
      <c r="C97" s="70">
        <v>7</v>
      </c>
      <c r="D97" s="129" t="s">
        <v>524</v>
      </c>
      <c r="E97" s="131" t="s">
        <v>522</v>
      </c>
      <c r="F97" s="119" t="s">
        <v>463</v>
      </c>
      <c r="G97" s="105"/>
      <c r="H97" s="105"/>
      <c r="I97" s="105"/>
      <c r="J97" s="71">
        <f t="shared" si="1"/>
        <v>0</v>
      </c>
      <c r="K97" s="106"/>
      <c r="L97" s="140"/>
    </row>
    <row r="98" spans="1:62">
      <c r="A98" s="74">
        <v>89</v>
      </c>
      <c r="B98" s="116" t="s">
        <v>564</v>
      </c>
      <c r="C98" s="151">
        <v>7</v>
      </c>
      <c r="D98" s="116" t="s">
        <v>575</v>
      </c>
      <c r="E98" s="138" t="s">
        <v>574</v>
      </c>
      <c r="F98" s="116" t="s">
        <v>560</v>
      </c>
      <c r="G98" s="105"/>
      <c r="H98" s="105"/>
      <c r="I98" s="105"/>
      <c r="J98" s="71">
        <f t="shared" si="1"/>
        <v>0</v>
      </c>
      <c r="K98" s="106"/>
      <c r="L98" s="140"/>
    </row>
    <row r="99" spans="1:62">
      <c r="A99" s="74">
        <v>90</v>
      </c>
      <c r="B99" s="116" t="s">
        <v>565</v>
      </c>
      <c r="C99" s="151">
        <v>7</v>
      </c>
      <c r="D99" s="116" t="s">
        <v>575</v>
      </c>
      <c r="E99" s="138" t="s">
        <v>574</v>
      </c>
      <c r="F99" s="116" t="s">
        <v>560</v>
      </c>
      <c r="G99" s="105"/>
      <c r="H99" s="105"/>
      <c r="I99" s="105"/>
      <c r="J99" s="71">
        <f t="shared" si="1"/>
        <v>0</v>
      </c>
      <c r="K99" s="106"/>
      <c r="L99" s="140"/>
    </row>
    <row r="100" spans="1:62">
      <c r="A100" s="74">
        <v>91</v>
      </c>
      <c r="B100" s="116" t="s">
        <v>568</v>
      </c>
      <c r="C100" s="151">
        <v>7</v>
      </c>
      <c r="D100" s="116" t="s">
        <v>575</v>
      </c>
      <c r="E100" s="138" t="s">
        <v>574</v>
      </c>
      <c r="F100" s="116" t="s">
        <v>560</v>
      </c>
      <c r="G100" s="105"/>
      <c r="H100" s="105"/>
      <c r="I100" s="105"/>
      <c r="J100" s="71">
        <f t="shared" si="1"/>
        <v>0</v>
      </c>
      <c r="K100" s="106"/>
      <c r="L100" s="140"/>
    </row>
    <row r="101" spans="1:62">
      <c r="A101" s="74">
        <v>92</v>
      </c>
      <c r="B101" s="116" t="s">
        <v>569</v>
      </c>
      <c r="C101" s="151">
        <v>7</v>
      </c>
      <c r="D101" s="116" t="s">
        <v>575</v>
      </c>
      <c r="E101" s="138" t="s">
        <v>574</v>
      </c>
      <c r="F101" s="116" t="s">
        <v>560</v>
      </c>
      <c r="G101" s="105"/>
      <c r="H101" s="105"/>
      <c r="I101" s="105"/>
      <c r="J101" s="71">
        <f t="shared" si="1"/>
        <v>0</v>
      </c>
      <c r="K101" s="106"/>
      <c r="L101" s="140"/>
    </row>
    <row r="102" spans="1:62">
      <c r="A102" s="74">
        <v>93</v>
      </c>
      <c r="B102" s="116" t="s">
        <v>570</v>
      </c>
      <c r="C102" s="151">
        <v>7</v>
      </c>
      <c r="D102" s="116" t="s">
        <v>359</v>
      </c>
      <c r="E102" s="138" t="s">
        <v>576</v>
      </c>
      <c r="F102" s="116" t="s">
        <v>571</v>
      </c>
      <c r="G102" s="105"/>
      <c r="H102" s="105"/>
      <c r="I102" s="105"/>
      <c r="J102" s="71">
        <f t="shared" si="1"/>
        <v>0</v>
      </c>
      <c r="K102" s="106"/>
      <c r="L102" s="140"/>
    </row>
    <row r="103" spans="1:62">
      <c r="A103" s="74">
        <v>94</v>
      </c>
      <c r="B103" s="116" t="s">
        <v>572</v>
      </c>
      <c r="C103" s="151">
        <v>7</v>
      </c>
      <c r="D103" s="116" t="s">
        <v>359</v>
      </c>
      <c r="E103" s="138" t="s">
        <v>576</v>
      </c>
      <c r="F103" s="116" t="s">
        <v>571</v>
      </c>
      <c r="G103" s="105"/>
      <c r="H103" s="105"/>
      <c r="I103" s="105"/>
      <c r="J103" s="71">
        <f t="shared" si="1"/>
        <v>0</v>
      </c>
      <c r="K103" s="106"/>
      <c r="L103" s="140"/>
    </row>
    <row r="104" spans="1:62">
      <c r="A104" s="74">
        <v>95</v>
      </c>
      <c r="B104" s="116" t="s">
        <v>573</v>
      </c>
      <c r="C104" s="151">
        <v>7</v>
      </c>
      <c r="D104" s="116" t="s">
        <v>359</v>
      </c>
      <c r="E104" s="138" t="s">
        <v>576</v>
      </c>
      <c r="F104" s="116" t="s">
        <v>571</v>
      </c>
      <c r="G104" s="105"/>
      <c r="H104" s="105"/>
      <c r="I104" s="105"/>
      <c r="J104" s="71">
        <f t="shared" si="1"/>
        <v>0</v>
      </c>
      <c r="K104" s="106"/>
      <c r="L104" s="140"/>
    </row>
    <row r="105" spans="1:62">
      <c r="A105" s="74">
        <v>96</v>
      </c>
      <c r="B105" s="116" t="s">
        <v>566</v>
      </c>
      <c r="C105" s="151">
        <v>7</v>
      </c>
      <c r="D105" s="116" t="s">
        <v>504</v>
      </c>
      <c r="E105" s="138" t="s">
        <v>577</v>
      </c>
      <c r="F105" s="116" t="s">
        <v>567</v>
      </c>
      <c r="G105" s="105"/>
      <c r="H105" s="105"/>
      <c r="I105" s="105"/>
      <c r="J105" s="71">
        <f t="shared" si="1"/>
        <v>0</v>
      </c>
      <c r="K105" s="106"/>
      <c r="L105" s="140"/>
    </row>
    <row r="107" spans="1:62">
      <c r="B107" s="9" t="s">
        <v>307</v>
      </c>
      <c r="C107" s="73"/>
      <c r="D107" s="73"/>
      <c r="E107" s="9" t="s">
        <v>348</v>
      </c>
    </row>
    <row r="108" spans="1:62">
      <c r="B108" s="9" t="s">
        <v>308</v>
      </c>
      <c r="C108" s="73"/>
      <c r="D108" s="73"/>
      <c r="E108" s="9" t="s">
        <v>349</v>
      </c>
    </row>
    <row r="111" spans="1:62" s="157" customFormat="1" ht="12.75"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8"/>
      <c r="AE111" s="158"/>
      <c r="AF111" s="158"/>
      <c r="AG111" s="158"/>
      <c r="AH111" s="158"/>
      <c r="AI111" s="158"/>
      <c r="AJ111" s="158"/>
      <c r="AK111" s="158"/>
      <c r="AL111" s="158"/>
      <c r="AM111" s="158"/>
      <c r="AN111" s="158"/>
      <c r="AO111" s="158"/>
      <c r="AP111" s="158"/>
      <c r="AQ111" s="158"/>
      <c r="AR111" s="158"/>
      <c r="AS111" s="158"/>
      <c r="AT111" s="158"/>
      <c r="AU111" s="158"/>
      <c r="AV111" s="158"/>
      <c r="AW111" s="158"/>
      <c r="AX111" s="158"/>
      <c r="AY111" s="158"/>
      <c r="AZ111" s="158"/>
      <c r="BA111" s="158"/>
      <c r="BB111" s="158"/>
      <c r="BC111" s="158"/>
      <c r="BD111" s="158"/>
      <c r="BE111" s="158"/>
      <c r="BF111" s="158"/>
      <c r="BG111" s="158"/>
      <c r="BH111" s="158"/>
      <c r="BI111" s="158"/>
      <c r="BJ111" s="158"/>
    </row>
    <row r="112" spans="1:62" s="157" customFormat="1" ht="12.75"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58"/>
      <c r="AG112" s="158"/>
      <c r="AH112" s="158"/>
      <c r="AI112" s="158"/>
      <c r="AJ112" s="158"/>
      <c r="AK112" s="158"/>
      <c r="AL112" s="158"/>
      <c r="AM112" s="158"/>
      <c r="AN112" s="158"/>
      <c r="AO112" s="158"/>
      <c r="AP112" s="158"/>
      <c r="AQ112" s="158"/>
      <c r="AR112" s="158"/>
      <c r="AS112" s="158"/>
      <c r="AT112" s="158"/>
      <c r="AU112" s="158"/>
      <c r="AV112" s="158"/>
      <c r="AW112" s="158"/>
      <c r="AX112" s="158"/>
      <c r="AY112" s="158"/>
      <c r="AZ112" s="158"/>
      <c r="BA112" s="158"/>
      <c r="BB112" s="158"/>
      <c r="BC112" s="158"/>
      <c r="BD112" s="158"/>
      <c r="BE112" s="158"/>
      <c r="BF112" s="158"/>
      <c r="BG112" s="158"/>
      <c r="BH112" s="158"/>
      <c r="BI112" s="158"/>
      <c r="BJ112" s="158"/>
    </row>
    <row r="113" spans="12:62" s="157" customFormat="1" ht="12.75"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58"/>
      <c r="AG113" s="158"/>
      <c r="AH113" s="158"/>
      <c r="AI113" s="158"/>
      <c r="AJ113" s="158"/>
      <c r="AK113" s="158"/>
      <c r="AL113" s="158"/>
      <c r="AM113" s="158"/>
      <c r="AN113" s="158"/>
      <c r="AO113" s="158"/>
      <c r="AP113" s="158"/>
      <c r="AQ113" s="158"/>
      <c r="AR113" s="158"/>
      <c r="AS113" s="158"/>
      <c r="AT113" s="158"/>
      <c r="AU113" s="158"/>
      <c r="AV113" s="158"/>
      <c r="AW113" s="158"/>
      <c r="AX113" s="158"/>
      <c r="AY113" s="158"/>
      <c r="AZ113" s="158"/>
      <c r="BA113" s="158"/>
      <c r="BB113" s="158"/>
      <c r="BC113" s="158"/>
      <c r="BD113" s="158"/>
      <c r="BE113" s="158"/>
      <c r="BF113" s="158"/>
      <c r="BG113" s="158"/>
      <c r="BH113" s="158"/>
      <c r="BI113" s="158"/>
      <c r="BJ113" s="158"/>
    </row>
    <row r="114" spans="12:62" s="157" customFormat="1" ht="12.75"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58"/>
      <c r="AG114" s="158"/>
      <c r="AH114" s="158"/>
      <c r="AI114" s="158"/>
      <c r="AJ114" s="158"/>
      <c r="AK114" s="158"/>
      <c r="AL114" s="158"/>
      <c r="AM114" s="158"/>
      <c r="AN114" s="158"/>
      <c r="AO114" s="158"/>
      <c r="AP114" s="158"/>
      <c r="AQ114" s="158"/>
      <c r="AR114" s="158"/>
      <c r="AS114" s="158"/>
      <c r="AT114" s="158"/>
      <c r="AU114" s="158"/>
      <c r="AV114" s="158"/>
      <c r="AW114" s="158"/>
      <c r="AX114" s="158"/>
      <c r="AY114" s="158"/>
      <c r="AZ114" s="158"/>
      <c r="BA114" s="158"/>
      <c r="BB114" s="158"/>
      <c r="BC114" s="158"/>
      <c r="BD114" s="158"/>
      <c r="BE114" s="158"/>
      <c r="BF114" s="158"/>
      <c r="BG114" s="158"/>
      <c r="BH114" s="158"/>
      <c r="BI114" s="158"/>
      <c r="BJ114" s="158"/>
    </row>
    <row r="115" spans="12:62" s="157" customFormat="1" ht="12.75"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158"/>
      <c r="AE115" s="158"/>
      <c r="AF115" s="158"/>
      <c r="AG115" s="158"/>
      <c r="AH115" s="158"/>
      <c r="AI115" s="158"/>
      <c r="AJ115" s="158"/>
      <c r="AK115" s="158"/>
      <c r="AL115" s="158"/>
      <c r="AM115" s="158"/>
      <c r="AN115" s="158"/>
      <c r="AO115" s="158"/>
      <c r="AP115" s="158"/>
      <c r="AQ115" s="158"/>
      <c r="AR115" s="158"/>
      <c r="AS115" s="158"/>
      <c r="AT115" s="158"/>
      <c r="AU115" s="158"/>
      <c r="AV115" s="158"/>
      <c r="AW115" s="158"/>
      <c r="AX115" s="158"/>
      <c r="AY115" s="158"/>
      <c r="AZ115" s="158"/>
      <c r="BA115" s="158"/>
      <c r="BB115" s="158"/>
      <c r="BC115" s="158"/>
      <c r="BD115" s="158"/>
      <c r="BE115" s="158"/>
      <c r="BF115" s="158"/>
      <c r="BG115" s="158"/>
      <c r="BH115" s="158"/>
      <c r="BI115" s="158"/>
      <c r="BJ115" s="158"/>
    </row>
    <row r="116" spans="12:62" s="157" customFormat="1" ht="12.75"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58"/>
      <c r="AG116" s="158"/>
      <c r="AH116" s="158"/>
      <c r="AI116" s="158"/>
      <c r="AJ116" s="158"/>
      <c r="AK116" s="158"/>
      <c r="AL116" s="158"/>
      <c r="AM116" s="158"/>
      <c r="AN116" s="158"/>
      <c r="AO116" s="158"/>
      <c r="AP116" s="158"/>
      <c r="AQ116" s="158"/>
      <c r="AR116" s="158"/>
      <c r="AS116" s="158"/>
      <c r="AT116" s="158"/>
      <c r="AU116" s="158"/>
      <c r="AV116" s="158"/>
      <c r="AW116" s="158"/>
      <c r="AX116" s="158"/>
      <c r="AY116" s="158"/>
      <c r="AZ116" s="158"/>
      <c r="BA116" s="158"/>
      <c r="BB116" s="158"/>
      <c r="BC116" s="158"/>
      <c r="BD116" s="158"/>
      <c r="BE116" s="158"/>
      <c r="BF116" s="158"/>
      <c r="BG116" s="158"/>
      <c r="BH116" s="158"/>
      <c r="BI116" s="158"/>
      <c r="BJ116" s="158"/>
    </row>
    <row r="117" spans="12:62" s="157" customFormat="1" ht="12.75"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  <c r="AF117" s="158"/>
      <c r="AG117" s="158"/>
      <c r="AH117" s="158"/>
      <c r="AI117" s="158"/>
      <c r="AJ117" s="158"/>
      <c r="AK117" s="158"/>
      <c r="AL117" s="158"/>
      <c r="AM117" s="158"/>
      <c r="AN117" s="158"/>
      <c r="AO117" s="158"/>
      <c r="AP117" s="158"/>
      <c r="AQ117" s="158"/>
      <c r="AR117" s="158"/>
      <c r="AS117" s="158"/>
      <c r="AT117" s="158"/>
      <c r="AU117" s="158"/>
      <c r="AV117" s="158"/>
      <c r="AW117" s="158"/>
      <c r="AX117" s="158"/>
      <c r="AY117" s="158"/>
      <c r="AZ117" s="158"/>
      <c r="BA117" s="158"/>
      <c r="BB117" s="158"/>
      <c r="BC117" s="158"/>
      <c r="BD117" s="158"/>
      <c r="BE117" s="158"/>
      <c r="BF117" s="158"/>
      <c r="BG117" s="158"/>
      <c r="BH117" s="158"/>
      <c r="BI117" s="158"/>
      <c r="BJ117" s="158"/>
    </row>
    <row r="118" spans="12:62" s="157" customFormat="1" ht="12.75"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8"/>
      <c r="AG118" s="158"/>
      <c r="AH118" s="158"/>
      <c r="AI118" s="158"/>
      <c r="AJ118" s="158"/>
      <c r="AK118" s="158"/>
      <c r="AL118" s="158"/>
      <c r="AM118" s="158"/>
      <c r="AN118" s="158"/>
      <c r="AO118" s="158"/>
      <c r="AP118" s="158"/>
      <c r="AQ118" s="158"/>
      <c r="AR118" s="158"/>
      <c r="AS118" s="158"/>
      <c r="AT118" s="158"/>
      <c r="AU118" s="158"/>
      <c r="AV118" s="158"/>
      <c r="AW118" s="158"/>
      <c r="AX118" s="158"/>
      <c r="AY118" s="158"/>
      <c r="AZ118" s="158"/>
      <c r="BA118" s="158"/>
      <c r="BB118" s="158"/>
      <c r="BC118" s="158"/>
      <c r="BD118" s="158"/>
      <c r="BE118" s="158"/>
      <c r="BF118" s="158"/>
      <c r="BG118" s="158"/>
      <c r="BH118" s="158"/>
      <c r="BI118" s="158"/>
      <c r="BJ118" s="158"/>
    </row>
  </sheetData>
  <autoFilter ref="A9:J105"/>
  <sortState ref="A10:J125">
    <sortCondition descending="1" ref="J10"/>
  </sortState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N208"/>
  <sheetViews>
    <sheetView workbookViewId="0">
      <selection activeCell="A9" sqref="A9:L9"/>
    </sheetView>
  </sheetViews>
  <sheetFormatPr defaultRowHeight="15"/>
  <cols>
    <col min="1" max="1" width="3.7109375" style="30" customWidth="1"/>
    <col min="2" max="2" width="22.42578125" style="123" customWidth="1"/>
    <col min="3" max="3" width="5.7109375" style="30" customWidth="1"/>
    <col min="4" max="4" width="35.42578125" style="30" bestFit="1" customWidth="1"/>
    <col min="5" max="5" width="12.28515625" style="30" customWidth="1"/>
    <col min="6" max="6" width="20.28515625" style="30" customWidth="1"/>
    <col min="7" max="7" width="6.7109375" style="30" customWidth="1"/>
    <col min="8" max="9" width="6.7109375" style="30" bestFit="1" customWidth="1"/>
    <col min="10" max="10" width="6.42578125" style="30" customWidth="1"/>
    <col min="11" max="12" width="7.7109375" style="30" customWidth="1"/>
    <col min="13" max="13" width="5.140625" style="30" customWidth="1"/>
    <col min="14" max="14" width="7.140625" style="30" customWidth="1"/>
    <col min="15" max="16384" width="9.140625" style="30"/>
  </cols>
  <sheetData>
    <row r="2" spans="1:14">
      <c r="A2" s="29"/>
    </row>
    <row r="3" spans="1:14">
      <c r="A3" s="29"/>
    </row>
    <row r="4" spans="1:14">
      <c r="A4" s="29"/>
    </row>
    <row r="5" spans="1:14">
      <c r="A5" s="29"/>
    </row>
    <row r="6" spans="1:14">
      <c r="A6" s="29"/>
    </row>
    <row r="7" spans="1:14">
      <c r="A7" s="29"/>
    </row>
    <row r="9" spans="1:14" ht="26.25">
      <c r="A9" s="168" t="s">
        <v>282</v>
      </c>
      <c r="B9" s="176" t="s">
        <v>0</v>
      </c>
      <c r="C9" s="170" t="s">
        <v>1</v>
      </c>
      <c r="D9" s="171" t="s">
        <v>2</v>
      </c>
      <c r="E9" s="171" t="s">
        <v>350</v>
      </c>
      <c r="F9" s="171" t="s">
        <v>3</v>
      </c>
      <c r="G9" s="172" t="s">
        <v>285</v>
      </c>
      <c r="H9" s="172" t="s">
        <v>286</v>
      </c>
      <c r="I9" s="172" t="s">
        <v>287</v>
      </c>
      <c r="J9" s="173" t="s">
        <v>295</v>
      </c>
      <c r="K9" s="174" t="s">
        <v>309</v>
      </c>
      <c r="L9" s="174" t="s">
        <v>310</v>
      </c>
      <c r="M9" s="97" t="s">
        <v>314</v>
      </c>
      <c r="N9" s="109">
        <f>AVERAGE(J10:J12)</f>
        <v>0</v>
      </c>
    </row>
    <row r="10" spans="1:14">
      <c r="A10" s="74">
        <v>1</v>
      </c>
      <c r="B10" s="23" t="s">
        <v>64</v>
      </c>
      <c r="C10" s="22">
        <v>6</v>
      </c>
      <c r="D10" s="23" t="s">
        <v>332</v>
      </c>
      <c r="E10" s="23" t="s">
        <v>353</v>
      </c>
      <c r="F10" s="23" t="s">
        <v>28</v>
      </c>
      <c r="G10" s="137"/>
      <c r="H10" s="137"/>
      <c r="I10" s="137"/>
      <c r="J10" s="71">
        <f>SUM(G10:I10)</f>
        <v>0</v>
      </c>
      <c r="K10" s="138"/>
      <c r="L10" s="112"/>
      <c r="M10" s="97" t="s">
        <v>298</v>
      </c>
      <c r="N10" s="110">
        <f>$N$9*0.85</f>
        <v>0</v>
      </c>
    </row>
    <row r="11" spans="1:14">
      <c r="A11" s="74">
        <v>2</v>
      </c>
      <c r="B11" s="23" t="s">
        <v>311</v>
      </c>
      <c r="C11" s="22">
        <v>6</v>
      </c>
      <c r="D11" s="23" t="s">
        <v>332</v>
      </c>
      <c r="E11" s="23" t="s">
        <v>353</v>
      </c>
      <c r="F11" s="23" t="s">
        <v>19</v>
      </c>
      <c r="G11" s="137"/>
      <c r="H11" s="137"/>
      <c r="I11" s="137"/>
      <c r="J11" s="71">
        <f t="shared" ref="J11:J74" si="0">SUM(G11:I11)</f>
        <v>0</v>
      </c>
      <c r="K11" s="138"/>
      <c r="L11" s="112"/>
      <c r="M11" s="97" t="s">
        <v>299</v>
      </c>
      <c r="N11" s="110">
        <f>$N$9*0.7</f>
        <v>0</v>
      </c>
    </row>
    <row r="12" spans="1:14">
      <c r="A12" s="74">
        <v>3</v>
      </c>
      <c r="B12" s="23" t="s">
        <v>33</v>
      </c>
      <c r="C12" s="22">
        <v>6</v>
      </c>
      <c r="D12" s="23" t="s">
        <v>336</v>
      </c>
      <c r="E12" s="23" t="s">
        <v>353</v>
      </c>
      <c r="F12" s="23" t="s">
        <v>34</v>
      </c>
      <c r="G12" s="137"/>
      <c r="H12" s="137"/>
      <c r="I12" s="137"/>
      <c r="J12" s="71">
        <f t="shared" si="0"/>
        <v>0</v>
      </c>
      <c r="K12" s="138"/>
      <c r="L12" s="112"/>
      <c r="M12" s="97" t="s">
        <v>300</v>
      </c>
      <c r="N12" s="110">
        <f>$N$9*0.55</f>
        <v>0</v>
      </c>
    </row>
    <row r="13" spans="1:14">
      <c r="A13" s="74">
        <v>4</v>
      </c>
      <c r="B13" s="23" t="s">
        <v>125</v>
      </c>
      <c r="C13" s="22">
        <v>6</v>
      </c>
      <c r="D13" s="23" t="s">
        <v>316</v>
      </c>
      <c r="E13" s="23" t="s">
        <v>353</v>
      </c>
      <c r="F13" s="23" t="s">
        <v>10</v>
      </c>
      <c r="G13" s="137"/>
      <c r="H13" s="137"/>
      <c r="I13" s="137"/>
      <c r="J13" s="71">
        <f t="shared" si="0"/>
        <v>0</v>
      </c>
      <c r="K13" s="138"/>
      <c r="L13" s="112"/>
      <c r="M13" s="97" t="s">
        <v>301</v>
      </c>
      <c r="N13" s="110">
        <f>$N$9*0.4</f>
        <v>0</v>
      </c>
    </row>
    <row r="14" spans="1:14">
      <c r="A14" s="74">
        <v>5</v>
      </c>
      <c r="B14" s="23" t="s">
        <v>113</v>
      </c>
      <c r="C14" s="22">
        <v>6</v>
      </c>
      <c r="D14" s="23" t="s">
        <v>343</v>
      </c>
      <c r="E14" s="23" t="s">
        <v>353</v>
      </c>
      <c r="F14" s="23" t="s">
        <v>24</v>
      </c>
      <c r="G14" s="137"/>
      <c r="H14" s="137"/>
      <c r="I14" s="137"/>
      <c r="J14" s="71">
        <f t="shared" si="0"/>
        <v>0</v>
      </c>
      <c r="K14" s="138"/>
      <c r="L14" s="112"/>
      <c r="M14" s="100"/>
      <c r="N14" s="100"/>
    </row>
    <row r="15" spans="1:14">
      <c r="A15" s="74">
        <v>6</v>
      </c>
      <c r="B15" s="23" t="s">
        <v>86</v>
      </c>
      <c r="C15" s="22">
        <v>6</v>
      </c>
      <c r="D15" s="23" t="s">
        <v>342</v>
      </c>
      <c r="E15" s="23" t="s">
        <v>353</v>
      </c>
      <c r="F15" s="23" t="s">
        <v>87</v>
      </c>
      <c r="G15" s="137"/>
      <c r="H15" s="137"/>
      <c r="I15" s="137"/>
      <c r="J15" s="71">
        <f t="shared" si="0"/>
        <v>0</v>
      </c>
      <c r="K15" s="138"/>
      <c r="L15" s="112"/>
      <c r="M15" s="100"/>
      <c r="N15" s="100"/>
    </row>
    <row r="16" spans="1:14">
      <c r="A16" s="74">
        <v>7</v>
      </c>
      <c r="B16" s="23" t="s">
        <v>128</v>
      </c>
      <c r="C16" s="22">
        <v>6</v>
      </c>
      <c r="D16" s="23" t="s">
        <v>332</v>
      </c>
      <c r="E16" s="23" t="s">
        <v>353</v>
      </c>
      <c r="F16" s="23" t="s">
        <v>28</v>
      </c>
      <c r="G16" s="137"/>
      <c r="H16" s="137"/>
      <c r="I16" s="137"/>
      <c r="J16" s="71">
        <f t="shared" si="0"/>
        <v>0</v>
      </c>
      <c r="K16" s="138"/>
      <c r="L16" s="112"/>
      <c r="M16" s="100"/>
      <c r="N16" s="100"/>
    </row>
    <row r="17" spans="1:14">
      <c r="A17" s="74">
        <v>8</v>
      </c>
      <c r="B17" s="23" t="s">
        <v>37</v>
      </c>
      <c r="C17" s="22">
        <v>6</v>
      </c>
      <c r="D17" s="23" t="s">
        <v>316</v>
      </c>
      <c r="E17" s="23" t="s">
        <v>353</v>
      </c>
      <c r="F17" s="23" t="s">
        <v>10</v>
      </c>
      <c r="G17" s="137"/>
      <c r="H17" s="137"/>
      <c r="I17" s="137"/>
      <c r="J17" s="71">
        <f t="shared" si="0"/>
        <v>0</v>
      </c>
      <c r="K17" s="138"/>
      <c r="L17" s="112"/>
      <c r="M17" s="100"/>
      <c r="N17" s="100"/>
    </row>
    <row r="18" spans="1:14">
      <c r="A18" s="74">
        <v>9</v>
      </c>
      <c r="B18" s="23" t="s">
        <v>130</v>
      </c>
      <c r="C18" s="22">
        <v>6</v>
      </c>
      <c r="D18" s="23" t="s">
        <v>316</v>
      </c>
      <c r="E18" s="23" t="s">
        <v>353</v>
      </c>
      <c r="F18" s="23" t="s">
        <v>10</v>
      </c>
      <c r="G18" s="137"/>
      <c r="H18" s="137"/>
      <c r="I18" s="137"/>
      <c r="J18" s="71">
        <f t="shared" si="0"/>
        <v>0</v>
      </c>
      <c r="K18" s="138"/>
      <c r="L18" s="112"/>
      <c r="M18" s="100"/>
      <c r="N18" s="100"/>
    </row>
    <row r="19" spans="1:14">
      <c r="A19" s="74">
        <v>10</v>
      </c>
      <c r="B19" s="23" t="s">
        <v>116</v>
      </c>
      <c r="C19" s="22">
        <v>6</v>
      </c>
      <c r="D19" s="23" t="s">
        <v>336</v>
      </c>
      <c r="E19" s="23" t="s">
        <v>353</v>
      </c>
      <c r="F19" s="23" t="s">
        <v>34</v>
      </c>
      <c r="G19" s="137"/>
      <c r="H19" s="137"/>
      <c r="I19" s="137"/>
      <c r="J19" s="71">
        <f t="shared" si="0"/>
        <v>0</v>
      </c>
      <c r="K19" s="138"/>
      <c r="L19" s="112"/>
      <c r="M19" s="100"/>
      <c r="N19" s="100"/>
    </row>
    <row r="20" spans="1:14">
      <c r="A20" s="74">
        <v>11</v>
      </c>
      <c r="B20" s="23" t="s">
        <v>43</v>
      </c>
      <c r="C20" s="22">
        <v>6</v>
      </c>
      <c r="D20" s="23" t="s">
        <v>316</v>
      </c>
      <c r="E20" s="23" t="s">
        <v>353</v>
      </c>
      <c r="F20" s="23" t="s">
        <v>10</v>
      </c>
      <c r="G20" s="137"/>
      <c r="H20" s="137"/>
      <c r="I20" s="137"/>
      <c r="J20" s="71">
        <f t="shared" si="0"/>
        <v>0</v>
      </c>
      <c r="K20" s="138"/>
      <c r="L20" s="112"/>
      <c r="M20" s="100"/>
      <c r="N20" s="100"/>
    </row>
    <row r="21" spans="1:14">
      <c r="A21" s="74">
        <v>12</v>
      </c>
      <c r="B21" s="23" t="s">
        <v>104</v>
      </c>
      <c r="C21" s="22">
        <v>6</v>
      </c>
      <c r="D21" s="23" t="s">
        <v>9</v>
      </c>
      <c r="E21" s="23" t="s">
        <v>353</v>
      </c>
      <c r="F21" s="23" t="s">
        <v>6</v>
      </c>
      <c r="G21" s="137"/>
      <c r="H21" s="137"/>
      <c r="I21" s="137"/>
      <c r="J21" s="71">
        <f t="shared" si="0"/>
        <v>0</v>
      </c>
      <c r="K21" s="138"/>
      <c r="L21" s="112"/>
      <c r="M21" s="100"/>
      <c r="N21" s="100"/>
    </row>
    <row r="22" spans="1:14">
      <c r="A22" s="74">
        <v>13</v>
      </c>
      <c r="B22" s="23" t="s">
        <v>84</v>
      </c>
      <c r="C22" s="22">
        <v>6</v>
      </c>
      <c r="D22" s="23" t="s">
        <v>9</v>
      </c>
      <c r="E22" s="23" t="s">
        <v>353</v>
      </c>
      <c r="F22" s="23" t="s">
        <v>6</v>
      </c>
      <c r="G22" s="137"/>
      <c r="H22" s="137"/>
      <c r="I22" s="137"/>
      <c r="J22" s="71">
        <f t="shared" si="0"/>
        <v>0</v>
      </c>
      <c r="K22" s="138"/>
      <c r="L22" s="112"/>
      <c r="M22" s="100"/>
      <c r="N22" s="100"/>
    </row>
    <row r="23" spans="1:14">
      <c r="A23" s="74">
        <v>14</v>
      </c>
      <c r="B23" s="23" t="s">
        <v>66</v>
      </c>
      <c r="C23" s="22">
        <v>6</v>
      </c>
      <c r="D23" s="23" t="s">
        <v>316</v>
      </c>
      <c r="E23" s="23" t="s">
        <v>353</v>
      </c>
      <c r="F23" s="23" t="s">
        <v>10</v>
      </c>
      <c r="G23" s="137"/>
      <c r="H23" s="137"/>
      <c r="I23" s="137"/>
      <c r="J23" s="71">
        <f t="shared" si="0"/>
        <v>0</v>
      </c>
      <c r="K23" s="138"/>
      <c r="L23" s="112"/>
      <c r="M23" s="100"/>
      <c r="N23" s="100"/>
    </row>
    <row r="24" spans="1:14">
      <c r="A24" s="74">
        <v>15</v>
      </c>
      <c r="B24" s="23" t="s">
        <v>94</v>
      </c>
      <c r="C24" s="22">
        <v>6</v>
      </c>
      <c r="D24" s="23" t="s">
        <v>330</v>
      </c>
      <c r="E24" s="23" t="s">
        <v>353</v>
      </c>
      <c r="F24" s="23" t="s">
        <v>35</v>
      </c>
      <c r="G24" s="137"/>
      <c r="H24" s="137"/>
      <c r="I24" s="137"/>
      <c r="J24" s="71">
        <f t="shared" si="0"/>
        <v>0</v>
      </c>
      <c r="K24" s="138"/>
      <c r="L24" s="112"/>
      <c r="M24" s="100"/>
      <c r="N24" s="100"/>
    </row>
    <row r="25" spans="1:14">
      <c r="A25" s="74">
        <v>16</v>
      </c>
      <c r="B25" s="23" t="s">
        <v>110</v>
      </c>
      <c r="C25" s="22">
        <v>6</v>
      </c>
      <c r="D25" s="23" t="s">
        <v>319</v>
      </c>
      <c r="E25" s="23" t="s">
        <v>353</v>
      </c>
      <c r="F25" s="23" t="s">
        <v>60</v>
      </c>
      <c r="G25" s="137"/>
      <c r="H25" s="137"/>
      <c r="I25" s="137"/>
      <c r="J25" s="71">
        <f t="shared" si="0"/>
        <v>0</v>
      </c>
      <c r="K25" s="138"/>
      <c r="L25" s="112"/>
      <c r="M25" s="100"/>
      <c r="N25" s="100"/>
    </row>
    <row r="26" spans="1:14">
      <c r="A26" s="74">
        <v>17</v>
      </c>
      <c r="B26" s="23" t="s">
        <v>32</v>
      </c>
      <c r="C26" s="22">
        <v>6</v>
      </c>
      <c r="D26" s="23" t="s">
        <v>9</v>
      </c>
      <c r="E26" s="23" t="s">
        <v>353</v>
      </c>
      <c r="F26" s="23" t="s">
        <v>6</v>
      </c>
      <c r="G26" s="137"/>
      <c r="H26" s="137"/>
      <c r="I26" s="137"/>
      <c r="J26" s="71">
        <f t="shared" si="0"/>
        <v>0</v>
      </c>
      <c r="K26" s="138"/>
      <c r="L26" s="112"/>
      <c r="M26" s="100"/>
      <c r="N26" s="100"/>
    </row>
    <row r="27" spans="1:14">
      <c r="A27" s="74">
        <v>18</v>
      </c>
      <c r="B27" s="23" t="s">
        <v>117</v>
      </c>
      <c r="C27" s="22">
        <v>6</v>
      </c>
      <c r="D27" s="23" t="s">
        <v>343</v>
      </c>
      <c r="E27" s="23" t="s">
        <v>353</v>
      </c>
      <c r="F27" s="23" t="s">
        <v>24</v>
      </c>
      <c r="G27" s="137"/>
      <c r="H27" s="137"/>
      <c r="I27" s="137"/>
      <c r="J27" s="71">
        <f t="shared" si="0"/>
        <v>0</v>
      </c>
      <c r="K27" s="138"/>
      <c r="L27" s="112"/>
      <c r="M27" s="100"/>
      <c r="N27" s="100"/>
    </row>
    <row r="28" spans="1:14">
      <c r="A28" s="74">
        <v>19</v>
      </c>
      <c r="B28" s="23" t="s">
        <v>70</v>
      </c>
      <c r="C28" s="22">
        <v>6</v>
      </c>
      <c r="D28" s="23" t="s">
        <v>336</v>
      </c>
      <c r="E28" s="23" t="s">
        <v>353</v>
      </c>
      <c r="F28" s="23" t="s">
        <v>34</v>
      </c>
      <c r="G28" s="137"/>
      <c r="H28" s="137"/>
      <c r="I28" s="137"/>
      <c r="J28" s="71">
        <f t="shared" si="0"/>
        <v>0</v>
      </c>
      <c r="K28" s="138"/>
      <c r="L28" s="112"/>
      <c r="M28" s="100"/>
      <c r="N28" s="100"/>
    </row>
    <row r="29" spans="1:14">
      <c r="A29" s="74">
        <v>20</v>
      </c>
      <c r="B29" s="23" t="s">
        <v>90</v>
      </c>
      <c r="C29" s="22">
        <v>6</v>
      </c>
      <c r="D29" s="23" t="s">
        <v>320</v>
      </c>
      <c r="E29" s="23" t="s">
        <v>353</v>
      </c>
      <c r="F29" s="23" t="s">
        <v>25</v>
      </c>
      <c r="G29" s="137"/>
      <c r="H29" s="137"/>
      <c r="I29" s="137"/>
      <c r="J29" s="71">
        <f t="shared" si="0"/>
        <v>0</v>
      </c>
      <c r="K29" s="138"/>
      <c r="L29" s="112"/>
      <c r="M29" s="100"/>
      <c r="N29" s="100"/>
    </row>
    <row r="30" spans="1:14">
      <c r="A30" s="74">
        <v>21</v>
      </c>
      <c r="B30" s="23" t="s">
        <v>12</v>
      </c>
      <c r="C30" s="22">
        <v>6</v>
      </c>
      <c r="D30" s="23" t="s">
        <v>9</v>
      </c>
      <c r="E30" s="23" t="s">
        <v>353</v>
      </c>
      <c r="F30" s="23" t="s">
        <v>6</v>
      </c>
      <c r="G30" s="137"/>
      <c r="H30" s="137"/>
      <c r="I30" s="137"/>
      <c r="J30" s="71">
        <f t="shared" si="0"/>
        <v>0</v>
      </c>
      <c r="K30" s="138"/>
      <c r="L30" s="112"/>
      <c r="M30" s="100"/>
      <c r="N30" s="100"/>
    </row>
    <row r="31" spans="1:14">
      <c r="A31" s="74">
        <v>22</v>
      </c>
      <c r="B31" s="23" t="s">
        <v>23</v>
      </c>
      <c r="C31" s="22">
        <v>6</v>
      </c>
      <c r="D31" s="23" t="s">
        <v>343</v>
      </c>
      <c r="E31" s="23" t="s">
        <v>353</v>
      </c>
      <c r="F31" s="23" t="s">
        <v>24</v>
      </c>
      <c r="G31" s="137"/>
      <c r="H31" s="137"/>
      <c r="I31" s="137"/>
      <c r="J31" s="71">
        <f t="shared" si="0"/>
        <v>0</v>
      </c>
      <c r="K31" s="138"/>
      <c r="L31" s="112"/>
      <c r="M31" s="100"/>
      <c r="N31" s="100"/>
    </row>
    <row r="32" spans="1:14">
      <c r="A32" s="74">
        <v>23</v>
      </c>
      <c r="B32" s="23" t="s">
        <v>114</v>
      </c>
      <c r="C32" s="22">
        <v>6</v>
      </c>
      <c r="D32" s="23" t="s">
        <v>316</v>
      </c>
      <c r="E32" s="23" t="s">
        <v>353</v>
      </c>
      <c r="F32" s="23" t="s">
        <v>10</v>
      </c>
      <c r="G32" s="137"/>
      <c r="H32" s="137"/>
      <c r="I32" s="137"/>
      <c r="J32" s="71">
        <f t="shared" si="0"/>
        <v>0</v>
      </c>
      <c r="K32" s="138"/>
      <c r="L32" s="112"/>
      <c r="M32" s="100"/>
      <c r="N32" s="100"/>
    </row>
    <row r="33" spans="1:14">
      <c r="A33" s="74">
        <v>24</v>
      </c>
      <c r="B33" s="23" t="s">
        <v>39</v>
      </c>
      <c r="C33" s="22">
        <v>6</v>
      </c>
      <c r="D33" s="23" t="s">
        <v>345</v>
      </c>
      <c r="E33" s="23" t="s">
        <v>353</v>
      </c>
      <c r="F33" s="23" t="s">
        <v>40</v>
      </c>
      <c r="G33" s="137"/>
      <c r="H33" s="137"/>
      <c r="I33" s="137"/>
      <c r="J33" s="71">
        <f t="shared" si="0"/>
        <v>0</v>
      </c>
      <c r="K33" s="138"/>
      <c r="L33" s="112"/>
      <c r="M33" s="100"/>
      <c r="N33" s="100"/>
    </row>
    <row r="34" spans="1:14">
      <c r="A34" s="74">
        <v>25</v>
      </c>
      <c r="B34" s="23" t="s">
        <v>58</v>
      </c>
      <c r="C34" s="22">
        <v>6</v>
      </c>
      <c r="D34" s="23" t="s">
        <v>316</v>
      </c>
      <c r="E34" s="23" t="s">
        <v>353</v>
      </c>
      <c r="F34" s="23" t="s">
        <v>10</v>
      </c>
      <c r="G34" s="137"/>
      <c r="H34" s="137"/>
      <c r="I34" s="137"/>
      <c r="J34" s="71">
        <f t="shared" si="0"/>
        <v>0</v>
      </c>
      <c r="K34" s="138"/>
      <c r="L34" s="112"/>
      <c r="M34" s="100"/>
      <c r="N34" s="100"/>
    </row>
    <row r="35" spans="1:14">
      <c r="A35" s="74">
        <v>26</v>
      </c>
      <c r="B35" s="21" t="s">
        <v>80</v>
      </c>
      <c r="C35" s="22">
        <v>6</v>
      </c>
      <c r="D35" s="23" t="s">
        <v>344</v>
      </c>
      <c r="E35" s="23" t="s">
        <v>353</v>
      </c>
      <c r="F35" s="23" t="s">
        <v>339</v>
      </c>
      <c r="G35" s="137"/>
      <c r="H35" s="137"/>
      <c r="I35" s="137"/>
      <c r="J35" s="71">
        <f t="shared" si="0"/>
        <v>0</v>
      </c>
      <c r="K35" s="138"/>
      <c r="L35" s="112"/>
      <c r="M35" s="100"/>
      <c r="N35" s="100"/>
    </row>
    <row r="36" spans="1:14">
      <c r="A36" s="74">
        <v>27</v>
      </c>
      <c r="B36" s="23" t="s">
        <v>74</v>
      </c>
      <c r="C36" s="22">
        <v>6</v>
      </c>
      <c r="D36" s="23" t="s">
        <v>330</v>
      </c>
      <c r="E36" s="23" t="s">
        <v>353</v>
      </c>
      <c r="F36" s="23" t="s">
        <v>35</v>
      </c>
      <c r="G36" s="137"/>
      <c r="H36" s="137"/>
      <c r="I36" s="137"/>
      <c r="J36" s="71">
        <f t="shared" si="0"/>
        <v>0</v>
      </c>
      <c r="K36" s="138"/>
      <c r="L36" s="112"/>
      <c r="M36" s="100"/>
      <c r="N36" s="100"/>
    </row>
    <row r="37" spans="1:14">
      <c r="A37" s="74">
        <v>28</v>
      </c>
      <c r="B37" s="23" t="s">
        <v>131</v>
      </c>
      <c r="C37" s="22">
        <v>6</v>
      </c>
      <c r="D37" s="23" t="s">
        <v>344</v>
      </c>
      <c r="E37" s="23" t="s">
        <v>353</v>
      </c>
      <c r="F37" s="23" t="s">
        <v>339</v>
      </c>
      <c r="G37" s="137"/>
      <c r="H37" s="137"/>
      <c r="I37" s="137"/>
      <c r="J37" s="71">
        <f t="shared" si="0"/>
        <v>0</v>
      </c>
      <c r="K37" s="138"/>
      <c r="L37" s="112"/>
      <c r="M37" s="100"/>
      <c r="N37" s="100"/>
    </row>
    <row r="38" spans="1:14">
      <c r="A38" s="74">
        <v>29</v>
      </c>
      <c r="B38" s="23" t="s">
        <v>44</v>
      </c>
      <c r="C38" s="22">
        <v>6</v>
      </c>
      <c r="D38" s="23" t="s">
        <v>345</v>
      </c>
      <c r="E38" s="23" t="s">
        <v>353</v>
      </c>
      <c r="F38" s="23" t="s">
        <v>40</v>
      </c>
      <c r="G38" s="137"/>
      <c r="H38" s="137"/>
      <c r="I38" s="137"/>
      <c r="J38" s="71">
        <f t="shared" si="0"/>
        <v>0</v>
      </c>
      <c r="K38" s="138"/>
      <c r="L38" s="112"/>
      <c r="M38" s="100"/>
      <c r="N38" s="100"/>
    </row>
    <row r="39" spans="1:14">
      <c r="A39" s="74">
        <v>30</v>
      </c>
      <c r="B39" s="23" t="s">
        <v>52</v>
      </c>
      <c r="C39" s="22">
        <v>6</v>
      </c>
      <c r="D39" s="23" t="s">
        <v>330</v>
      </c>
      <c r="E39" s="23" t="s">
        <v>353</v>
      </c>
      <c r="F39" s="23" t="s">
        <v>35</v>
      </c>
      <c r="G39" s="137"/>
      <c r="H39" s="137"/>
      <c r="I39" s="137"/>
      <c r="J39" s="71">
        <f t="shared" si="0"/>
        <v>0</v>
      </c>
      <c r="K39" s="138"/>
      <c r="L39" s="112"/>
      <c r="M39" s="100"/>
      <c r="N39" s="100"/>
    </row>
    <row r="40" spans="1:14">
      <c r="A40" s="74">
        <v>31</v>
      </c>
      <c r="B40" s="23" t="s">
        <v>89</v>
      </c>
      <c r="C40" s="22">
        <v>6</v>
      </c>
      <c r="D40" s="23" t="s">
        <v>9</v>
      </c>
      <c r="E40" s="23" t="s">
        <v>353</v>
      </c>
      <c r="F40" s="23" t="s">
        <v>6</v>
      </c>
      <c r="G40" s="137"/>
      <c r="H40" s="137"/>
      <c r="I40" s="137"/>
      <c r="J40" s="71">
        <f t="shared" si="0"/>
        <v>0</v>
      </c>
      <c r="K40" s="138"/>
      <c r="L40" s="112"/>
      <c r="M40" s="100"/>
      <c r="N40" s="100"/>
    </row>
    <row r="41" spans="1:14">
      <c r="A41" s="74">
        <v>32</v>
      </c>
      <c r="B41" s="23" t="s">
        <v>127</v>
      </c>
      <c r="C41" s="22">
        <v>6</v>
      </c>
      <c r="D41" s="23" t="s">
        <v>319</v>
      </c>
      <c r="E41" s="23" t="s">
        <v>353</v>
      </c>
      <c r="F41" s="23" t="s">
        <v>60</v>
      </c>
      <c r="G41" s="137"/>
      <c r="H41" s="137"/>
      <c r="I41" s="137"/>
      <c r="J41" s="71">
        <f t="shared" si="0"/>
        <v>0</v>
      </c>
      <c r="K41" s="138"/>
      <c r="L41" s="112"/>
      <c r="M41" s="100"/>
      <c r="N41" s="100"/>
    </row>
    <row r="42" spans="1:14">
      <c r="A42" s="74">
        <v>33</v>
      </c>
      <c r="B42" s="23" t="s">
        <v>108</v>
      </c>
      <c r="C42" s="22">
        <v>6</v>
      </c>
      <c r="D42" s="23" t="s">
        <v>316</v>
      </c>
      <c r="E42" s="23" t="s">
        <v>353</v>
      </c>
      <c r="F42" s="23" t="s">
        <v>10</v>
      </c>
      <c r="G42" s="137"/>
      <c r="H42" s="137"/>
      <c r="I42" s="137"/>
      <c r="J42" s="71">
        <f t="shared" si="0"/>
        <v>0</v>
      </c>
      <c r="K42" s="138"/>
      <c r="L42" s="112"/>
      <c r="M42" s="100"/>
      <c r="N42" s="100"/>
    </row>
    <row r="43" spans="1:14">
      <c r="A43" s="74">
        <v>34</v>
      </c>
      <c r="B43" s="23" t="s">
        <v>26</v>
      </c>
      <c r="C43" s="22">
        <v>6</v>
      </c>
      <c r="D43" s="23" t="s">
        <v>316</v>
      </c>
      <c r="E43" s="23" t="s">
        <v>353</v>
      </c>
      <c r="F43" s="23" t="s">
        <v>10</v>
      </c>
      <c r="G43" s="137"/>
      <c r="H43" s="137"/>
      <c r="I43" s="137"/>
      <c r="J43" s="71">
        <f t="shared" si="0"/>
        <v>0</v>
      </c>
      <c r="K43" s="138"/>
      <c r="L43" s="112"/>
      <c r="M43" s="100"/>
      <c r="N43" s="100"/>
    </row>
    <row r="44" spans="1:14">
      <c r="A44" s="74">
        <v>35</v>
      </c>
      <c r="B44" s="23" t="s">
        <v>304</v>
      </c>
      <c r="C44" s="22">
        <v>6</v>
      </c>
      <c r="D44" s="23" t="s">
        <v>332</v>
      </c>
      <c r="E44" s="23" t="s">
        <v>353</v>
      </c>
      <c r="F44" s="23" t="s">
        <v>28</v>
      </c>
      <c r="G44" s="137"/>
      <c r="H44" s="137"/>
      <c r="I44" s="137"/>
      <c r="J44" s="71">
        <f t="shared" si="0"/>
        <v>0</v>
      </c>
      <c r="K44" s="138"/>
      <c r="L44" s="112"/>
      <c r="M44" s="100"/>
      <c r="N44" s="100"/>
    </row>
    <row r="45" spans="1:14">
      <c r="A45" s="74">
        <v>36</v>
      </c>
      <c r="B45" s="23" t="s">
        <v>68</v>
      </c>
      <c r="C45" s="22">
        <v>6</v>
      </c>
      <c r="D45" s="23" t="s">
        <v>9</v>
      </c>
      <c r="E45" s="23" t="s">
        <v>353</v>
      </c>
      <c r="F45" s="23" t="s">
        <v>6</v>
      </c>
      <c r="G45" s="137"/>
      <c r="H45" s="137"/>
      <c r="I45" s="137"/>
      <c r="J45" s="71">
        <f t="shared" si="0"/>
        <v>0</v>
      </c>
      <c r="K45" s="138"/>
      <c r="L45" s="112"/>
      <c r="M45" s="100"/>
      <c r="N45" s="100"/>
    </row>
    <row r="46" spans="1:14">
      <c r="A46" s="74">
        <v>37</v>
      </c>
      <c r="B46" s="23" t="s">
        <v>98</v>
      </c>
      <c r="C46" s="22">
        <v>6</v>
      </c>
      <c r="D46" s="23" t="s">
        <v>321</v>
      </c>
      <c r="E46" s="23" t="s">
        <v>353</v>
      </c>
      <c r="F46" s="23" t="s">
        <v>13</v>
      </c>
      <c r="G46" s="137"/>
      <c r="H46" s="137"/>
      <c r="I46" s="137"/>
      <c r="J46" s="71">
        <f t="shared" si="0"/>
        <v>0</v>
      </c>
      <c r="K46" s="138"/>
      <c r="L46" s="112"/>
      <c r="M46" s="100"/>
      <c r="N46" s="100"/>
    </row>
    <row r="47" spans="1:14">
      <c r="A47" s="74">
        <v>38</v>
      </c>
      <c r="B47" s="23" t="s">
        <v>137</v>
      </c>
      <c r="C47" s="22">
        <v>6</v>
      </c>
      <c r="D47" s="23" t="s">
        <v>336</v>
      </c>
      <c r="E47" s="23" t="s">
        <v>353</v>
      </c>
      <c r="F47" s="23" t="s">
        <v>34</v>
      </c>
      <c r="G47" s="137"/>
      <c r="H47" s="137"/>
      <c r="I47" s="137"/>
      <c r="J47" s="71">
        <f t="shared" si="0"/>
        <v>0</v>
      </c>
      <c r="K47" s="138"/>
      <c r="L47" s="112"/>
      <c r="M47" s="100"/>
      <c r="N47" s="100"/>
    </row>
    <row r="48" spans="1:14">
      <c r="A48" s="74">
        <v>39</v>
      </c>
      <c r="B48" s="23" t="s">
        <v>4</v>
      </c>
      <c r="C48" s="22">
        <v>6</v>
      </c>
      <c r="D48" s="23" t="s">
        <v>5</v>
      </c>
      <c r="E48" s="23" t="s">
        <v>353</v>
      </c>
      <c r="F48" s="23" t="s">
        <v>6</v>
      </c>
      <c r="G48" s="137"/>
      <c r="H48" s="137"/>
      <c r="I48" s="137"/>
      <c r="J48" s="71">
        <f t="shared" si="0"/>
        <v>0</v>
      </c>
      <c r="K48" s="138"/>
      <c r="L48" s="112"/>
      <c r="M48" s="100"/>
      <c r="N48" s="100"/>
    </row>
    <row r="49" spans="1:14">
      <c r="A49" s="74">
        <v>40</v>
      </c>
      <c r="B49" s="23" t="s">
        <v>54</v>
      </c>
      <c r="C49" s="22">
        <v>6</v>
      </c>
      <c r="D49" s="23" t="s">
        <v>332</v>
      </c>
      <c r="E49" s="23" t="s">
        <v>353</v>
      </c>
      <c r="F49" s="23" t="s">
        <v>28</v>
      </c>
      <c r="G49" s="137"/>
      <c r="H49" s="137"/>
      <c r="I49" s="137"/>
      <c r="J49" s="71">
        <f t="shared" si="0"/>
        <v>0</v>
      </c>
      <c r="K49" s="138"/>
      <c r="L49" s="112"/>
      <c r="M49" s="100"/>
      <c r="N49" s="100"/>
    </row>
    <row r="50" spans="1:14">
      <c r="A50" s="74">
        <v>41</v>
      </c>
      <c r="B50" s="23" t="s">
        <v>123</v>
      </c>
      <c r="C50" s="22">
        <v>6</v>
      </c>
      <c r="D50" s="23" t="s">
        <v>330</v>
      </c>
      <c r="E50" s="23" t="s">
        <v>353</v>
      </c>
      <c r="F50" s="23" t="s">
        <v>35</v>
      </c>
      <c r="G50" s="137"/>
      <c r="H50" s="137"/>
      <c r="I50" s="137"/>
      <c r="J50" s="71">
        <f t="shared" si="0"/>
        <v>0</v>
      </c>
      <c r="K50" s="138"/>
      <c r="L50" s="112"/>
      <c r="M50" s="100"/>
      <c r="N50" s="100"/>
    </row>
    <row r="51" spans="1:14">
      <c r="A51" s="74">
        <v>42</v>
      </c>
      <c r="B51" s="23" t="s">
        <v>75</v>
      </c>
      <c r="C51" s="22">
        <v>6</v>
      </c>
      <c r="D51" s="23" t="s">
        <v>316</v>
      </c>
      <c r="E51" s="23" t="s">
        <v>353</v>
      </c>
      <c r="F51" s="23" t="s">
        <v>10</v>
      </c>
      <c r="G51" s="137"/>
      <c r="H51" s="137"/>
      <c r="I51" s="137"/>
      <c r="J51" s="71">
        <f t="shared" si="0"/>
        <v>0</v>
      </c>
      <c r="K51" s="138"/>
      <c r="L51" s="112"/>
      <c r="M51" s="100"/>
      <c r="N51" s="100"/>
    </row>
    <row r="52" spans="1:14">
      <c r="A52" s="74">
        <v>43</v>
      </c>
      <c r="B52" s="23" t="s">
        <v>14</v>
      </c>
      <c r="C52" s="22">
        <v>6</v>
      </c>
      <c r="D52" s="23" t="s">
        <v>321</v>
      </c>
      <c r="E52" s="23" t="s">
        <v>353</v>
      </c>
      <c r="F52" s="23" t="s">
        <v>13</v>
      </c>
      <c r="G52" s="137"/>
      <c r="H52" s="137"/>
      <c r="I52" s="137"/>
      <c r="J52" s="71">
        <f t="shared" si="0"/>
        <v>0</v>
      </c>
      <c r="K52" s="138"/>
      <c r="L52" s="112"/>
      <c r="M52" s="100"/>
      <c r="N52" s="100"/>
    </row>
    <row r="53" spans="1:14">
      <c r="A53" s="74">
        <v>44</v>
      </c>
      <c r="B53" s="23" t="s">
        <v>105</v>
      </c>
      <c r="C53" s="22">
        <v>6</v>
      </c>
      <c r="D53" s="23" t="s">
        <v>319</v>
      </c>
      <c r="E53" s="23" t="s">
        <v>353</v>
      </c>
      <c r="F53" s="23" t="s">
        <v>60</v>
      </c>
      <c r="G53" s="137"/>
      <c r="H53" s="137"/>
      <c r="I53" s="137"/>
      <c r="J53" s="71">
        <f t="shared" si="0"/>
        <v>0</v>
      </c>
      <c r="K53" s="138"/>
      <c r="L53" s="112"/>
      <c r="M53" s="100"/>
      <c r="N53" s="100"/>
    </row>
    <row r="54" spans="1:14">
      <c r="A54" s="74">
        <v>45</v>
      </c>
      <c r="B54" s="23" t="s">
        <v>135</v>
      </c>
      <c r="C54" s="22">
        <v>6</v>
      </c>
      <c r="D54" s="23" t="s">
        <v>344</v>
      </c>
      <c r="E54" s="23" t="s">
        <v>353</v>
      </c>
      <c r="F54" s="23" t="s">
        <v>339</v>
      </c>
      <c r="G54" s="137"/>
      <c r="H54" s="137"/>
      <c r="I54" s="137"/>
      <c r="J54" s="71">
        <f t="shared" si="0"/>
        <v>0</v>
      </c>
      <c r="K54" s="138"/>
      <c r="L54" s="112"/>
      <c r="M54" s="100"/>
      <c r="N54" s="100"/>
    </row>
    <row r="55" spans="1:14">
      <c r="A55" s="74">
        <v>46</v>
      </c>
      <c r="B55" s="23" t="s">
        <v>88</v>
      </c>
      <c r="C55" s="22">
        <v>6</v>
      </c>
      <c r="D55" s="23" t="s">
        <v>316</v>
      </c>
      <c r="E55" s="23" t="s">
        <v>353</v>
      </c>
      <c r="F55" s="23" t="s">
        <v>10</v>
      </c>
      <c r="G55" s="137"/>
      <c r="H55" s="137"/>
      <c r="I55" s="137"/>
      <c r="J55" s="71">
        <f t="shared" si="0"/>
        <v>0</v>
      </c>
      <c r="K55" s="138"/>
      <c r="L55" s="112"/>
      <c r="M55" s="100"/>
      <c r="N55" s="100"/>
    </row>
    <row r="56" spans="1:14">
      <c r="A56" s="74">
        <v>47</v>
      </c>
      <c r="B56" s="23" t="s">
        <v>140</v>
      </c>
      <c r="C56" s="22">
        <v>6</v>
      </c>
      <c r="D56" s="23" t="s">
        <v>316</v>
      </c>
      <c r="E56" s="23" t="s">
        <v>353</v>
      </c>
      <c r="F56" s="23" t="s">
        <v>10</v>
      </c>
      <c r="G56" s="137"/>
      <c r="H56" s="137"/>
      <c r="I56" s="137"/>
      <c r="J56" s="71">
        <f t="shared" si="0"/>
        <v>0</v>
      </c>
      <c r="K56" s="138"/>
      <c r="L56" s="112"/>
      <c r="M56" s="100"/>
      <c r="N56" s="100"/>
    </row>
    <row r="57" spans="1:14">
      <c r="A57" s="74">
        <v>48</v>
      </c>
      <c r="B57" s="23" t="s">
        <v>55</v>
      </c>
      <c r="C57" s="22">
        <v>6</v>
      </c>
      <c r="D57" s="23" t="s">
        <v>9</v>
      </c>
      <c r="E57" s="23" t="s">
        <v>353</v>
      </c>
      <c r="F57" s="23" t="s">
        <v>6</v>
      </c>
      <c r="G57" s="137"/>
      <c r="H57" s="137"/>
      <c r="I57" s="137"/>
      <c r="J57" s="71">
        <f t="shared" si="0"/>
        <v>0</v>
      </c>
      <c r="K57" s="138"/>
      <c r="L57" s="112"/>
      <c r="M57" s="100"/>
      <c r="N57" s="100"/>
    </row>
    <row r="58" spans="1:14">
      <c r="A58" s="74">
        <v>49</v>
      </c>
      <c r="B58" s="23" t="s">
        <v>63</v>
      </c>
      <c r="C58" s="22">
        <v>6</v>
      </c>
      <c r="D58" s="23" t="s">
        <v>344</v>
      </c>
      <c r="E58" s="23" t="s">
        <v>353</v>
      </c>
      <c r="F58" s="23" t="s">
        <v>339</v>
      </c>
      <c r="G58" s="137"/>
      <c r="H58" s="137"/>
      <c r="I58" s="137"/>
      <c r="J58" s="71">
        <f t="shared" si="0"/>
        <v>0</v>
      </c>
      <c r="K58" s="138"/>
      <c r="L58" s="112"/>
      <c r="M58" s="100"/>
      <c r="N58" s="100"/>
    </row>
    <row r="59" spans="1:14">
      <c r="A59" s="74">
        <v>50</v>
      </c>
      <c r="B59" s="23" t="s">
        <v>112</v>
      </c>
      <c r="C59" s="22">
        <v>6</v>
      </c>
      <c r="D59" s="23" t="s">
        <v>317</v>
      </c>
      <c r="E59" s="23" t="s">
        <v>353</v>
      </c>
      <c r="F59" s="23" t="s">
        <v>56</v>
      </c>
      <c r="G59" s="137"/>
      <c r="H59" s="137"/>
      <c r="I59" s="137"/>
      <c r="J59" s="71">
        <f t="shared" si="0"/>
        <v>0</v>
      </c>
      <c r="K59" s="138"/>
      <c r="L59" s="112"/>
      <c r="M59" s="100"/>
      <c r="N59" s="100"/>
    </row>
    <row r="60" spans="1:14">
      <c r="A60" s="74">
        <v>51</v>
      </c>
      <c r="B60" s="23" t="s">
        <v>45</v>
      </c>
      <c r="C60" s="22">
        <v>6</v>
      </c>
      <c r="D60" s="23" t="s">
        <v>330</v>
      </c>
      <c r="E60" s="23" t="s">
        <v>353</v>
      </c>
      <c r="F60" s="23" t="s">
        <v>35</v>
      </c>
      <c r="G60" s="137"/>
      <c r="H60" s="137"/>
      <c r="I60" s="137"/>
      <c r="J60" s="71">
        <f t="shared" si="0"/>
        <v>0</v>
      </c>
      <c r="K60" s="138"/>
      <c r="L60" s="112"/>
      <c r="M60" s="100"/>
      <c r="N60" s="100"/>
    </row>
    <row r="61" spans="1:14">
      <c r="A61" s="74">
        <v>52</v>
      </c>
      <c r="B61" s="23" t="s">
        <v>81</v>
      </c>
      <c r="C61" s="22">
        <v>6</v>
      </c>
      <c r="D61" s="23" t="s">
        <v>347</v>
      </c>
      <c r="E61" s="23" t="s">
        <v>353</v>
      </c>
      <c r="F61" s="23" t="s">
        <v>82</v>
      </c>
      <c r="G61" s="137"/>
      <c r="H61" s="137"/>
      <c r="I61" s="137"/>
      <c r="J61" s="71">
        <f t="shared" si="0"/>
        <v>0</v>
      </c>
      <c r="K61" s="138"/>
      <c r="L61" s="112"/>
      <c r="M61" s="100"/>
      <c r="N61" s="100"/>
    </row>
    <row r="62" spans="1:14">
      <c r="A62" s="74">
        <v>53</v>
      </c>
      <c r="B62" s="23" t="s">
        <v>136</v>
      </c>
      <c r="C62" s="22">
        <v>6</v>
      </c>
      <c r="D62" s="23" t="s">
        <v>316</v>
      </c>
      <c r="E62" s="23" t="s">
        <v>353</v>
      </c>
      <c r="F62" s="23" t="s">
        <v>10</v>
      </c>
      <c r="G62" s="137"/>
      <c r="H62" s="137"/>
      <c r="I62" s="137"/>
      <c r="J62" s="71">
        <f t="shared" si="0"/>
        <v>0</v>
      </c>
      <c r="K62" s="138"/>
      <c r="L62" s="112"/>
      <c r="M62" s="100"/>
      <c r="N62" s="100"/>
    </row>
    <row r="63" spans="1:14">
      <c r="A63" s="74">
        <v>54</v>
      </c>
      <c r="B63" s="21" t="s">
        <v>53</v>
      </c>
      <c r="C63" s="22">
        <v>6</v>
      </c>
      <c r="D63" s="23" t="s">
        <v>319</v>
      </c>
      <c r="E63" s="23" t="s">
        <v>353</v>
      </c>
      <c r="F63" s="21" t="s">
        <v>50</v>
      </c>
      <c r="G63" s="137"/>
      <c r="H63" s="137"/>
      <c r="I63" s="137"/>
      <c r="J63" s="71">
        <f t="shared" si="0"/>
        <v>0</v>
      </c>
      <c r="K63" s="138"/>
      <c r="L63" s="112"/>
      <c r="M63" s="100"/>
      <c r="N63" s="100"/>
    </row>
    <row r="64" spans="1:14">
      <c r="A64" s="74">
        <v>55</v>
      </c>
      <c r="B64" s="23" t="s">
        <v>138</v>
      </c>
      <c r="C64" s="22">
        <v>6</v>
      </c>
      <c r="D64" s="23" t="s">
        <v>344</v>
      </c>
      <c r="E64" s="23" t="s">
        <v>353</v>
      </c>
      <c r="F64" s="23" t="s">
        <v>339</v>
      </c>
      <c r="G64" s="137"/>
      <c r="H64" s="137"/>
      <c r="I64" s="137"/>
      <c r="J64" s="71">
        <f t="shared" si="0"/>
        <v>0</v>
      </c>
      <c r="K64" s="138"/>
      <c r="L64" s="112"/>
      <c r="M64" s="100"/>
      <c r="N64" s="100"/>
    </row>
    <row r="65" spans="1:14">
      <c r="A65" s="74">
        <v>56</v>
      </c>
      <c r="B65" s="23" t="s">
        <v>139</v>
      </c>
      <c r="C65" s="22">
        <v>6</v>
      </c>
      <c r="D65" s="23" t="s">
        <v>330</v>
      </c>
      <c r="E65" s="23" t="s">
        <v>353</v>
      </c>
      <c r="F65" s="23" t="s">
        <v>35</v>
      </c>
      <c r="G65" s="137"/>
      <c r="H65" s="137"/>
      <c r="I65" s="137"/>
      <c r="J65" s="71">
        <f t="shared" si="0"/>
        <v>0</v>
      </c>
      <c r="K65" s="138"/>
      <c r="L65" s="112"/>
      <c r="M65" s="100"/>
      <c r="N65" s="100"/>
    </row>
    <row r="66" spans="1:14">
      <c r="A66" s="74">
        <v>57</v>
      </c>
      <c r="B66" s="23" t="s">
        <v>41</v>
      </c>
      <c r="C66" s="22">
        <v>6</v>
      </c>
      <c r="D66" s="23" t="s">
        <v>322</v>
      </c>
      <c r="E66" s="23" t="s">
        <v>353</v>
      </c>
      <c r="F66" s="23" t="s">
        <v>42</v>
      </c>
      <c r="G66" s="137"/>
      <c r="H66" s="137"/>
      <c r="I66" s="137"/>
      <c r="J66" s="71">
        <f t="shared" si="0"/>
        <v>0</v>
      </c>
      <c r="K66" s="138"/>
      <c r="L66" s="112"/>
      <c r="M66" s="100"/>
      <c r="N66" s="100"/>
    </row>
    <row r="67" spans="1:14">
      <c r="A67" s="74">
        <v>58</v>
      </c>
      <c r="B67" s="23" t="s">
        <v>59</v>
      </c>
      <c r="C67" s="22">
        <v>6</v>
      </c>
      <c r="D67" s="23" t="s">
        <v>319</v>
      </c>
      <c r="E67" s="23" t="s">
        <v>353</v>
      </c>
      <c r="F67" s="23" t="s">
        <v>60</v>
      </c>
      <c r="G67" s="137"/>
      <c r="H67" s="137"/>
      <c r="I67" s="137"/>
      <c r="J67" s="71">
        <f t="shared" si="0"/>
        <v>0</v>
      </c>
      <c r="K67" s="138"/>
      <c r="L67" s="112"/>
      <c r="M67" s="100"/>
      <c r="N67" s="100"/>
    </row>
    <row r="68" spans="1:14">
      <c r="A68" s="74">
        <v>59</v>
      </c>
      <c r="B68" s="23" t="s">
        <v>97</v>
      </c>
      <c r="C68" s="22">
        <v>6</v>
      </c>
      <c r="D68" s="23" t="s">
        <v>347</v>
      </c>
      <c r="E68" s="23" t="s">
        <v>353</v>
      </c>
      <c r="F68" s="23" t="s">
        <v>82</v>
      </c>
      <c r="G68" s="137"/>
      <c r="H68" s="137"/>
      <c r="I68" s="137"/>
      <c r="J68" s="71">
        <f t="shared" si="0"/>
        <v>0</v>
      </c>
      <c r="K68" s="138"/>
      <c r="L68" s="112"/>
      <c r="M68" s="100"/>
      <c r="N68" s="100"/>
    </row>
    <row r="69" spans="1:14">
      <c r="A69" s="74">
        <v>60</v>
      </c>
      <c r="B69" s="23" t="s">
        <v>107</v>
      </c>
      <c r="C69" s="22">
        <v>6</v>
      </c>
      <c r="D69" s="23" t="s">
        <v>316</v>
      </c>
      <c r="E69" s="23" t="s">
        <v>353</v>
      </c>
      <c r="F69" s="23" t="s">
        <v>10</v>
      </c>
      <c r="G69" s="137"/>
      <c r="H69" s="137"/>
      <c r="I69" s="137"/>
      <c r="J69" s="71">
        <f t="shared" si="0"/>
        <v>0</v>
      </c>
      <c r="K69" s="138"/>
      <c r="L69" s="112"/>
      <c r="M69" s="100"/>
      <c r="N69" s="100"/>
    </row>
    <row r="70" spans="1:14">
      <c r="A70" s="74">
        <v>61</v>
      </c>
      <c r="B70" s="23" t="s">
        <v>27</v>
      </c>
      <c r="C70" s="22">
        <v>6</v>
      </c>
      <c r="D70" s="23" t="s">
        <v>332</v>
      </c>
      <c r="E70" s="23" t="s">
        <v>353</v>
      </c>
      <c r="F70" s="23" t="s">
        <v>28</v>
      </c>
      <c r="G70" s="137"/>
      <c r="H70" s="137"/>
      <c r="I70" s="137"/>
      <c r="J70" s="71">
        <f t="shared" si="0"/>
        <v>0</v>
      </c>
      <c r="K70" s="138"/>
      <c r="L70" s="112"/>
      <c r="M70" s="100"/>
      <c r="N70" s="100"/>
    </row>
    <row r="71" spans="1:14">
      <c r="A71" s="74">
        <v>62</v>
      </c>
      <c r="B71" s="23" t="s">
        <v>67</v>
      </c>
      <c r="C71" s="22">
        <v>6</v>
      </c>
      <c r="D71" s="23" t="s">
        <v>321</v>
      </c>
      <c r="E71" s="23" t="s">
        <v>353</v>
      </c>
      <c r="F71" s="23" t="s">
        <v>13</v>
      </c>
      <c r="G71" s="137"/>
      <c r="H71" s="137"/>
      <c r="I71" s="137"/>
      <c r="J71" s="71">
        <f t="shared" si="0"/>
        <v>0</v>
      </c>
      <c r="K71" s="138"/>
      <c r="L71" s="112"/>
      <c r="M71" s="100"/>
      <c r="N71" s="100"/>
    </row>
    <row r="72" spans="1:14">
      <c r="A72" s="74">
        <v>63</v>
      </c>
      <c r="B72" s="23" t="s">
        <v>93</v>
      </c>
      <c r="C72" s="22">
        <v>6</v>
      </c>
      <c r="D72" s="23" t="s">
        <v>346</v>
      </c>
      <c r="E72" s="23" t="s">
        <v>353</v>
      </c>
      <c r="F72" s="23" t="s">
        <v>76</v>
      </c>
      <c r="G72" s="137"/>
      <c r="H72" s="137"/>
      <c r="I72" s="137"/>
      <c r="J72" s="71">
        <f t="shared" si="0"/>
        <v>0</v>
      </c>
      <c r="K72" s="138"/>
      <c r="L72" s="112"/>
      <c r="M72" s="100"/>
      <c r="N72" s="100"/>
    </row>
    <row r="73" spans="1:14">
      <c r="A73" s="74">
        <v>64</v>
      </c>
      <c r="B73" s="23" t="s">
        <v>96</v>
      </c>
      <c r="C73" s="22">
        <v>6</v>
      </c>
      <c r="D73" s="23" t="s">
        <v>347</v>
      </c>
      <c r="E73" s="23" t="s">
        <v>353</v>
      </c>
      <c r="F73" s="23" t="s">
        <v>82</v>
      </c>
      <c r="G73" s="137"/>
      <c r="H73" s="137"/>
      <c r="I73" s="137"/>
      <c r="J73" s="71">
        <f t="shared" si="0"/>
        <v>0</v>
      </c>
      <c r="K73" s="138"/>
      <c r="L73" s="112"/>
      <c r="M73" s="100"/>
      <c r="N73" s="100"/>
    </row>
    <row r="74" spans="1:14">
      <c r="A74" s="74">
        <v>65</v>
      </c>
      <c r="B74" s="23" t="s">
        <v>129</v>
      </c>
      <c r="C74" s="22">
        <v>6</v>
      </c>
      <c r="D74" s="23" t="s">
        <v>329</v>
      </c>
      <c r="E74" s="23" t="s">
        <v>353</v>
      </c>
      <c r="F74" s="23" t="s">
        <v>77</v>
      </c>
      <c r="G74" s="137"/>
      <c r="H74" s="137"/>
      <c r="I74" s="137"/>
      <c r="J74" s="71">
        <f t="shared" si="0"/>
        <v>0</v>
      </c>
      <c r="K74" s="138"/>
      <c r="L74" s="112"/>
      <c r="M74" s="100"/>
      <c r="N74" s="100"/>
    </row>
    <row r="75" spans="1:14">
      <c r="A75" s="74">
        <v>66</v>
      </c>
      <c r="B75" s="23" t="s">
        <v>8</v>
      </c>
      <c r="C75" s="22">
        <v>6</v>
      </c>
      <c r="D75" s="23" t="s">
        <v>9</v>
      </c>
      <c r="E75" s="23" t="s">
        <v>353</v>
      </c>
      <c r="F75" s="23" t="s">
        <v>6</v>
      </c>
      <c r="G75" s="137"/>
      <c r="H75" s="137"/>
      <c r="I75" s="137"/>
      <c r="J75" s="71">
        <f t="shared" ref="J75:J138" si="1">SUM(G75:I75)</f>
        <v>0</v>
      </c>
      <c r="K75" s="138"/>
      <c r="L75" s="112"/>
      <c r="M75" s="100"/>
      <c r="N75" s="100"/>
    </row>
    <row r="76" spans="1:14">
      <c r="A76" s="74">
        <v>67</v>
      </c>
      <c r="B76" s="23" t="s">
        <v>21</v>
      </c>
      <c r="C76" s="22">
        <v>6</v>
      </c>
      <c r="D76" s="23" t="s">
        <v>344</v>
      </c>
      <c r="E76" s="23" t="s">
        <v>353</v>
      </c>
      <c r="F76" s="23" t="s">
        <v>339</v>
      </c>
      <c r="G76" s="137"/>
      <c r="H76" s="137"/>
      <c r="I76" s="137"/>
      <c r="J76" s="71">
        <f t="shared" si="1"/>
        <v>0</v>
      </c>
      <c r="K76" s="138"/>
      <c r="L76" s="112"/>
      <c r="M76" s="100"/>
      <c r="N76" s="100"/>
    </row>
    <row r="77" spans="1:14">
      <c r="A77" s="74">
        <v>68</v>
      </c>
      <c r="B77" s="21" t="s">
        <v>49</v>
      </c>
      <c r="C77" s="22">
        <v>6</v>
      </c>
      <c r="D77" s="23" t="s">
        <v>319</v>
      </c>
      <c r="E77" s="23" t="s">
        <v>353</v>
      </c>
      <c r="F77" s="21" t="s">
        <v>50</v>
      </c>
      <c r="G77" s="137"/>
      <c r="H77" s="137"/>
      <c r="I77" s="137"/>
      <c r="J77" s="71">
        <f t="shared" si="1"/>
        <v>0</v>
      </c>
      <c r="K77" s="138"/>
      <c r="L77" s="112"/>
      <c r="M77" s="100"/>
      <c r="N77" s="100"/>
    </row>
    <row r="78" spans="1:14">
      <c r="A78" s="74">
        <v>69</v>
      </c>
      <c r="B78" s="23" t="s">
        <v>102</v>
      </c>
      <c r="C78" s="22">
        <v>6</v>
      </c>
      <c r="D78" s="23" t="s">
        <v>319</v>
      </c>
      <c r="E78" s="23" t="s">
        <v>353</v>
      </c>
      <c r="F78" s="23" t="s">
        <v>60</v>
      </c>
      <c r="G78" s="137"/>
      <c r="H78" s="137"/>
      <c r="I78" s="137"/>
      <c r="J78" s="71">
        <f t="shared" si="1"/>
        <v>0</v>
      </c>
      <c r="K78" s="138"/>
      <c r="L78" s="112"/>
      <c r="M78" s="100"/>
      <c r="N78" s="100"/>
    </row>
    <row r="79" spans="1:14">
      <c r="A79" s="74">
        <v>70</v>
      </c>
      <c r="B79" s="23" t="s">
        <v>48</v>
      </c>
      <c r="C79" s="22">
        <v>6</v>
      </c>
      <c r="D79" s="23" t="s">
        <v>330</v>
      </c>
      <c r="E79" s="23" t="s">
        <v>353</v>
      </c>
      <c r="F79" s="23" t="s">
        <v>35</v>
      </c>
      <c r="G79" s="137"/>
      <c r="H79" s="137"/>
      <c r="I79" s="137"/>
      <c r="J79" s="71">
        <f t="shared" si="1"/>
        <v>0</v>
      </c>
      <c r="K79" s="138"/>
      <c r="L79" s="112"/>
      <c r="M79" s="100"/>
      <c r="N79" s="100"/>
    </row>
    <row r="80" spans="1:14">
      <c r="A80" s="74">
        <v>71</v>
      </c>
      <c r="B80" s="23" t="s">
        <v>72</v>
      </c>
      <c r="C80" s="22">
        <v>6</v>
      </c>
      <c r="D80" s="23" t="s">
        <v>319</v>
      </c>
      <c r="E80" s="23" t="s">
        <v>353</v>
      </c>
      <c r="F80" s="23" t="s">
        <v>60</v>
      </c>
      <c r="G80" s="137"/>
      <c r="H80" s="137"/>
      <c r="I80" s="137"/>
      <c r="J80" s="71">
        <f t="shared" si="1"/>
        <v>0</v>
      </c>
      <c r="K80" s="138"/>
      <c r="L80" s="112"/>
      <c r="M80" s="100"/>
      <c r="N80" s="100"/>
    </row>
    <row r="81" spans="1:14">
      <c r="A81" s="74">
        <v>72</v>
      </c>
      <c r="B81" s="23" t="s">
        <v>30</v>
      </c>
      <c r="C81" s="22">
        <v>6</v>
      </c>
      <c r="D81" s="23" t="s">
        <v>341</v>
      </c>
      <c r="E81" s="23" t="s">
        <v>353</v>
      </c>
      <c r="F81" s="23" t="s">
        <v>31</v>
      </c>
      <c r="G81" s="137"/>
      <c r="H81" s="137"/>
      <c r="I81" s="137"/>
      <c r="J81" s="71">
        <f t="shared" si="1"/>
        <v>0</v>
      </c>
      <c r="K81" s="138"/>
      <c r="L81" s="112"/>
      <c r="M81" s="100"/>
      <c r="N81" s="100"/>
    </row>
    <row r="82" spans="1:14">
      <c r="A82" s="74">
        <v>73</v>
      </c>
      <c r="B82" s="23" t="s">
        <v>92</v>
      </c>
      <c r="C82" s="22">
        <v>6</v>
      </c>
      <c r="D82" s="23" t="s">
        <v>281</v>
      </c>
      <c r="E82" s="23" t="s">
        <v>353</v>
      </c>
      <c r="F82" s="23" t="s">
        <v>38</v>
      </c>
      <c r="G82" s="137"/>
      <c r="H82" s="137"/>
      <c r="I82" s="137"/>
      <c r="J82" s="71">
        <f t="shared" si="1"/>
        <v>0</v>
      </c>
      <c r="K82" s="138"/>
      <c r="L82" s="112"/>
      <c r="M82" s="100"/>
      <c r="N82" s="100"/>
    </row>
    <row r="83" spans="1:14">
      <c r="A83" s="74">
        <v>74</v>
      </c>
      <c r="B83" s="23" t="s">
        <v>95</v>
      </c>
      <c r="C83" s="22">
        <v>6</v>
      </c>
      <c r="D83" s="23" t="s">
        <v>322</v>
      </c>
      <c r="E83" s="23" t="s">
        <v>353</v>
      </c>
      <c r="F83" s="23" t="s">
        <v>42</v>
      </c>
      <c r="G83" s="137"/>
      <c r="H83" s="137"/>
      <c r="I83" s="137"/>
      <c r="J83" s="71">
        <f t="shared" si="1"/>
        <v>0</v>
      </c>
      <c r="K83" s="138"/>
      <c r="L83" s="112"/>
      <c r="M83" s="100"/>
      <c r="N83" s="100"/>
    </row>
    <row r="84" spans="1:14">
      <c r="A84" s="74">
        <v>75</v>
      </c>
      <c r="B84" s="23" t="s">
        <v>122</v>
      </c>
      <c r="C84" s="22">
        <v>6</v>
      </c>
      <c r="D84" s="23" t="s">
        <v>316</v>
      </c>
      <c r="E84" s="23" t="s">
        <v>353</v>
      </c>
      <c r="F84" s="23" t="s">
        <v>10</v>
      </c>
      <c r="G84" s="137"/>
      <c r="H84" s="137"/>
      <c r="I84" s="137"/>
      <c r="J84" s="71">
        <f t="shared" si="1"/>
        <v>0</v>
      </c>
      <c r="K84" s="138"/>
      <c r="L84" s="112"/>
      <c r="M84" s="100"/>
      <c r="N84" s="100"/>
    </row>
    <row r="85" spans="1:14">
      <c r="A85" s="74">
        <v>76</v>
      </c>
      <c r="B85" s="23" t="s">
        <v>312</v>
      </c>
      <c r="C85" s="22">
        <v>6</v>
      </c>
      <c r="D85" s="23" t="s">
        <v>329</v>
      </c>
      <c r="E85" s="23" t="s">
        <v>353</v>
      </c>
      <c r="F85" s="23" t="s">
        <v>77</v>
      </c>
      <c r="G85" s="137"/>
      <c r="H85" s="137"/>
      <c r="I85" s="137"/>
      <c r="J85" s="71">
        <f t="shared" si="1"/>
        <v>0</v>
      </c>
      <c r="K85" s="138"/>
      <c r="L85" s="112"/>
      <c r="M85" s="100"/>
      <c r="N85" s="100"/>
    </row>
    <row r="86" spans="1:14">
      <c r="A86" s="74">
        <v>77</v>
      </c>
      <c r="B86" s="23" t="s">
        <v>313</v>
      </c>
      <c r="C86" s="22">
        <v>6</v>
      </c>
      <c r="D86" s="23" t="s">
        <v>9</v>
      </c>
      <c r="E86" s="23" t="s">
        <v>353</v>
      </c>
      <c r="F86" s="23" t="s">
        <v>6</v>
      </c>
      <c r="G86" s="137"/>
      <c r="H86" s="137"/>
      <c r="I86" s="137"/>
      <c r="J86" s="71">
        <f t="shared" si="1"/>
        <v>0</v>
      </c>
      <c r="K86" s="138"/>
      <c r="L86" s="112"/>
      <c r="M86" s="100"/>
      <c r="N86" s="100"/>
    </row>
    <row r="87" spans="1:14">
      <c r="A87" s="74">
        <v>78</v>
      </c>
      <c r="B87" s="23" t="s">
        <v>91</v>
      </c>
      <c r="C87" s="22">
        <v>6</v>
      </c>
      <c r="D87" s="23" t="s">
        <v>316</v>
      </c>
      <c r="E87" s="23" t="s">
        <v>353</v>
      </c>
      <c r="F87" s="23" t="s">
        <v>10</v>
      </c>
      <c r="G87" s="137"/>
      <c r="H87" s="137"/>
      <c r="I87" s="137"/>
      <c r="J87" s="71">
        <f t="shared" si="1"/>
        <v>0</v>
      </c>
      <c r="K87" s="138"/>
      <c r="L87" s="112"/>
      <c r="M87" s="100"/>
      <c r="N87" s="100"/>
    </row>
    <row r="88" spans="1:14">
      <c r="A88" s="74">
        <v>79</v>
      </c>
      <c r="B88" s="23" t="s">
        <v>101</v>
      </c>
      <c r="C88" s="22">
        <v>6</v>
      </c>
      <c r="D88" s="23" t="s">
        <v>347</v>
      </c>
      <c r="E88" s="23" t="s">
        <v>353</v>
      </c>
      <c r="F88" s="23" t="s">
        <v>82</v>
      </c>
      <c r="G88" s="137"/>
      <c r="H88" s="137"/>
      <c r="I88" s="137"/>
      <c r="J88" s="71">
        <f t="shared" si="1"/>
        <v>0</v>
      </c>
      <c r="K88" s="138"/>
      <c r="L88" s="112"/>
      <c r="M88" s="100"/>
      <c r="N88" s="100"/>
    </row>
    <row r="89" spans="1:14">
      <c r="A89" s="74">
        <v>80</v>
      </c>
      <c r="B89" s="23" t="s">
        <v>109</v>
      </c>
      <c r="C89" s="22">
        <v>6</v>
      </c>
      <c r="D89" s="23" t="s">
        <v>316</v>
      </c>
      <c r="E89" s="23" t="s">
        <v>353</v>
      </c>
      <c r="F89" s="23" t="s">
        <v>10</v>
      </c>
      <c r="G89" s="137"/>
      <c r="H89" s="137"/>
      <c r="I89" s="137"/>
      <c r="J89" s="71">
        <f t="shared" si="1"/>
        <v>0</v>
      </c>
      <c r="K89" s="138"/>
      <c r="L89" s="112"/>
      <c r="M89" s="100"/>
      <c r="N89" s="100"/>
    </row>
    <row r="90" spans="1:14">
      <c r="A90" s="74">
        <v>81</v>
      </c>
      <c r="B90" s="23" t="s">
        <v>118</v>
      </c>
      <c r="C90" s="22">
        <v>6</v>
      </c>
      <c r="D90" s="23" t="s">
        <v>345</v>
      </c>
      <c r="E90" s="23" t="s">
        <v>353</v>
      </c>
      <c r="F90" s="23" t="s">
        <v>40</v>
      </c>
      <c r="G90" s="137"/>
      <c r="H90" s="137"/>
      <c r="I90" s="137"/>
      <c r="J90" s="71">
        <f t="shared" si="1"/>
        <v>0</v>
      </c>
      <c r="K90" s="138"/>
      <c r="L90" s="112"/>
      <c r="M90" s="100"/>
      <c r="N90" s="100"/>
    </row>
    <row r="91" spans="1:14">
      <c r="A91" s="74">
        <v>82</v>
      </c>
      <c r="B91" s="23" t="s">
        <v>121</v>
      </c>
      <c r="C91" s="22">
        <v>6</v>
      </c>
      <c r="D91" s="23" t="s">
        <v>321</v>
      </c>
      <c r="E91" s="23" t="s">
        <v>353</v>
      </c>
      <c r="F91" s="23" t="s">
        <v>13</v>
      </c>
      <c r="G91" s="137"/>
      <c r="H91" s="137"/>
      <c r="I91" s="137"/>
      <c r="J91" s="71">
        <f t="shared" si="1"/>
        <v>0</v>
      </c>
      <c r="K91" s="138"/>
      <c r="L91" s="112"/>
      <c r="M91" s="100"/>
      <c r="N91" s="100"/>
    </row>
    <row r="92" spans="1:14">
      <c r="A92" s="74">
        <v>83</v>
      </c>
      <c r="B92" s="23" t="s">
        <v>57</v>
      </c>
      <c r="C92" s="22">
        <v>6</v>
      </c>
      <c r="D92" s="23" t="s">
        <v>316</v>
      </c>
      <c r="E92" s="23" t="s">
        <v>353</v>
      </c>
      <c r="F92" s="23" t="s">
        <v>10</v>
      </c>
      <c r="G92" s="137"/>
      <c r="H92" s="137"/>
      <c r="I92" s="137"/>
      <c r="J92" s="71">
        <f t="shared" si="1"/>
        <v>0</v>
      </c>
      <c r="K92" s="138"/>
      <c r="L92" s="112"/>
      <c r="M92" s="100"/>
      <c r="N92" s="100"/>
    </row>
    <row r="93" spans="1:14">
      <c r="A93" s="74">
        <v>84</v>
      </c>
      <c r="B93" s="23" t="s">
        <v>65</v>
      </c>
      <c r="C93" s="22">
        <v>6</v>
      </c>
      <c r="D93" s="23" t="s">
        <v>319</v>
      </c>
      <c r="E93" s="23" t="s">
        <v>353</v>
      </c>
      <c r="F93" s="23" t="s">
        <v>50</v>
      </c>
      <c r="G93" s="137"/>
      <c r="H93" s="137"/>
      <c r="I93" s="137"/>
      <c r="J93" s="71">
        <f t="shared" si="1"/>
        <v>0</v>
      </c>
      <c r="K93" s="138"/>
      <c r="L93" s="112"/>
      <c r="M93" s="100"/>
      <c r="N93" s="100"/>
    </row>
    <row r="94" spans="1:14">
      <c r="A94" s="74">
        <v>85</v>
      </c>
      <c r="B94" s="23" t="s">
        <v>73</v>
      </c>
      <c r="C94" s="22">
        <v>6</v>
      </c>
      <c r="D94" s="23" t="s">
        <v>344</v>
      </c>
      <c r="E94" s="23" t="s">
        <v>353</v>
      </c>
      <c r="F94" s="23" t="s">
        <v>339</v>
      </c>
      <c r="G94" s="137"/>
      <c r="H94" s="137"/>
      <c r="I94" s="137"/>
      <c r="J94" s="71">
        <f t="shared" si="1"/>
        <v>0</v>
      </c>
      <c r="K94" s="138"/>
      <c r="L94" s="112"/>
      <c r="M94" s="100"/>
      <c r="N94" s="100"/>
    </row>
    <row r="95" spans="1:14">
      <c r="A95" s="74">
        <v>86</v>
      </c>
      <c r="B95" s="21" t="s">
        <v>78</v>
      </c>
      <c r="C95" s="22">
        <v>6</v>
      </c>
      <c r="D95" s="23" t="s">
        <v>319</v>
      </c>
      <c r="E95" s="23" t="s">
        <v>353</v>
      </c>
      <c r="F95" s="21" t="s">
        <v>50</v>
      </c>
      <c r="G95" s="137"/>
      <c r="H95" s="137"/>
      <c r="I95" s="137"/>
      <c r="J95" s="71">
        <f t="shared" si="1"/>
        <v>0</v>
      </c>
      <c r="K95" s="138"/>
      <c r="L95" s="112"/>
      <c r="M95" s="100"/>
      <c r="N95" s="100"/>
    </row>
    <row r="96" spans="1:14">
      <c r="A96" s="74">
        <v>87</v>
      </c>
      <c r="B96" s="23" t="s">
        <v>79</v>
      </c>
      <c r="C96" s="22">
        <v>6</v>
      </c>
      <c r="D96" s="23" t="s">
        <v>316</v>
      </c>
      <c r="E96" s="23" t="s">
        <v>353</v>
      </c>
      <c r="F96" s="23" t="s">
        <v>10</v>
      </c>
      <c r="G96" s="137"/>
      <c r="H96" s="137"/>
      <c r="I96" s="137"/>
      <c r="J96" s="71">
        <f t="shared" si="1"/>
        <v>0</v>
      </c>
      <c r="K96" s="138"/>
      <c r="L96" s="112"/>
      <c r="M96" s="100"/>
      <c r="N96" s="100"/>
    </row>
    <row r="97" spans="1:14">
      <c r="A97" s="74">
        <v>88</v>
      </c>
      <c r="B97" s="23" t="s">
        <v>133</v>
      </c>
      <c r="C97" s="22">
        <v>6</v>
      </c>
      <c r="D97" s="23" t="s">
        <v>316</v>
      </c>
      <c r="E97" s="23" t="s">
        <v>353</v>
      </c>
      <c r="F97" s="23" t="s">
        <v>10</v>
      </c>
      <c r="G97" s="137"/>
      <c r="H97" s="137"/>
      <c r="I97" s="137"/>
      <c r="J97" s="71">
        <f t="shared" si="1"/>
        <v>0</v>
      </c>
      <c r="K97" s="138"/>
      <c r="L97" s="112"/>
      <c r="M97" s="100"/>
      <c r="N97" s="100"/>
    </row>
    <row r="98" spans="1:14">
      <c r="A98" s="74">
        <v>89</v>
      </c>
      <c r="B98" s="23" t="s">
        <v>7</v>
      </c>
      <c r="C98" s="22">
        <v>6</v>
      </c>
      <c r="D98" s="23" t="s">
        <v>344</v>
      </c>
      <c r="E98" s="23" t="s">
        <v>353</v>
      </c>
      <c r="F98" s="23" t="s">
        <v>339</v>
      </c>
      <c r="G98" s="137"/>
      <c r="H98" s="137"/>
      <c r="I98" s="137"/>
      <c r="J98" s="71">
        <f t="shared" si="1"/>
        <v>0</v>
      </c>
      <c r="K98" s="138"/>
      <c r="L98" s="112"/>
      <c r="M98" s="100"/>
      <c r="N98" s="100"/>
    </row>
    <row r="99" spans="1:14">
      <c r="A99" s="74">
        <v>90</v>
      </c>
      <c r="B99" s="23" t="s">
        <v>134</v>
      </c>
      <c r="C99" s="22">
        <v>6</v>
      </c>
      <c r="D99" s="23" t="s">
        <v>335</v>
      </c>
      <c r="E99" s="23" t="s">
        <v>353</v>
      </c>
      <c r="F99" s="23" t="s">
        <v>47</v>
      </c>
      <c r="G99" s="137"/>
      <c r="H99" s="137"/>
      <c r="I99" s="137"/>
      <c r="J99" s="71">
        <f t="shared" si="1"/>
        <v>0</v>
      </c>
      <c r="K99" s="138"/>
      <c r="L99" s="112"/>
      <c r="M99" s="100"/>
      <c r="N99" s="100"/>
    </row>
    <row r="100" spans="1:14">
      <c r="A100" s="74">
        <v>91</v>
      </c>
      <c r="B100" s="21" t="s">
        <v>15</v>
      </c>
      <c r="C100" s="22">
        <v>6</v>
      </c>
      <c r="D100" s="23" t="s">
        <v>323</v>
      </c>
      <c r="E100" s="23" t="s">
        <v>353</v>
      </c>
      <c r="F100" s="21" t="s">
        <v>16</v>
      </c>
      <c r="G100" s="137"/>
      <c r="H100" s="137"/>
      <c r="I100" s="137"/>
      <c r="J100" s="71">
        <f t="shared" si="1"/>
        <v>0</v>
      </c>
      <c r="K100" s="138"/>
      <c r="L100" s="112"/>
      <c r="M100" s="100"/>
      <c r="N100" s="100"/>
    </row>
    <row r="101" spans="1:14">
      <c r="A101" s="74">
        <v>92</v>
      </c>
      <c r="B101" s="23" t="s">
        <v>22</v>
      </c>
      <c r="C101" s="22">
        <v>6</v>
      </c>
      <c r="D101" s="23" t="s">
        <v>332</v>
      </c>
      <c r="E101" s="23" t="s">
        <v>353</v>
      </c>
      <c r="F101" s="23" t="s">
        <v>19</v>
      </c>
      <c r="G101" s="137"/>
      <c r="H101" s="137"/>
      <c r="I101" s="137"/>
      <c r="J101" s="71">
        <f t="shared" si="1"/>
        <v>0</v>
      </c>
      <c r="K101" s="138"/>
      <c r="L101" s="112"/>
      <c r="M101" s="100"/>
      <c r="N101" s="100"/>
    </row>
    <row r="102" spans="1:14">
      <c r="A102" s="74">
        <v>93</v>
      </c>
      <c r="B102" s="23" t="s">
        <v>20</v>
      </c>
      <c r="C102" s="22">
        <v>6</v>
      </c>
      <c r="D102" s="23" t="s">
        <v>9</v>
      </c>
      <c r="E102" s="23" t="s">
        <v>353</v>
      </c>
      <c r="F102" s="23" t="s">
        <v>6</v>
      </c>
      <c r="G102" s="137"/>
      <c r="H102" s="137"/>
      <c r="I102" s="137"/>
      <c r="J102" s="71">
        <f t="shared" si="1"/>
        <v>0</v>
      </c>
      <c r="K102" s="138"/>
      <c r="L102" s="112"/>
      <c r="M102" s="100"/>
      <c r="N102" s="100"/>
    </row>
    <row r="103" spans="1:14">
      <c r="A103" s="74">
        <v>94</v>
      </c>
      <c r="B103" s="23" t="s">
        <v>62</v>
      </c>
      <c r="C103" s="22">
        <v>6</v>
      </c>
      <c r="D103" s="23" t="s">
        <v>321</v>
      </c>
      <c r="E103" s="23" t="s">
        <v>353</v>
      </c>
      <c r="F103" s="23" t="s">
        <v>13</v>
      </c>
      <c r="G103" s="137"/>
      <c r="H103" s="137"/>
      <c r="I103" s="137"/>
      <c r="J103" s="71">
        <f t="shared" si="1"/>
        <v>0</v>
      </c>
      <c r="K103" s="138"/>
      <c r="L103" s="112"/>
      <c r="M103" s="100"/>
      <c r="N103" s="100"/>
    </row>
    <row r="104" spans="1:14">
      <c r="A104" s="74">
        <v>95</v>
      </c>
      <c r="B104" s="23" t="s">
        <v>83</v>
      </c>
      <c r="C104" s="22">
        <v>6</v>
      </c>
      <c r="D104" s="23" t="s">
        <v>321</v>
      </c>
      <c r="E104" s="23" t="s">
        <v>353</v>
      </c>
      <c r="F104" s="23" t="s">
        <v>13</v>
      </c>
      <c r="G104" s="137"/>
      <c r="H104" s="137"/>
      <c r="I104" s="137"/>
      <c r="J104" s="71">
        <f t="shared" si="1"/>
        <v>0</v>
      </c>
      <c r="K104" s="138"/>
      <c r="L104" s="112"/>
      <c r="M104" s="100"/>
      <c r="N104" s="100"/>
    </row>
    <row r="105" spans="1:14">
      <c r="A105" s="74">
        <v>96</v>
      </c>
      <c r="B105" s="23" t="s">
        <v>103</v>
      </c>
      <c r="C105" s="22">
        <v>6</v>
      </c>
      <c r="D105" s="23" t="s">
        <v>9</v>
      </c>
      <c r="E105" s="23" t="s">
        <v>353</v>
      </c>
      <c r="F105" s="23" t="s">
        <v>6</v>
      </c>
      <c r="G105" s="137"/>
      <c r="H105" s="137"/>
      <c r="I105" s="137"/>
      <c r="J105" s="71">
        <f t="shared" si="1"/>
        <v>0</v>
      </c>
      <c r="K105" s="138"/>
      <c r="L105" s="112"/>
      <c r="M105" s="100"/>
      <c r="N105" s="100"/>
    </row>
    <row r="106" spans="1:14">
      <c r="A106" s="74">
        <v>97</v>
      </c>
      <c r="B106" s="23" t="s">
        <v>51</v>
      </c>
      <c r="C106" s="22">
        <v>6</v>
      </c>
      <c r="D106" s="23" t="s">
        <v>316</v>
      </c>
      <c r="E106" s="23" t="s">
        <v>353</v>
      </c>
      <c r="F106" s="23" t="s">
        <v>10</v>
      </c>
      <c r="G106" s="137"/>
      <c r="H106" s="137"/>
      <c r="I106" s="137"/>
      <c r="J106" s="71">
        <f t="shared" si="1"/>
        <v>0</v>
      </c>
      <c r="K106" s="138"/>
      <c r="L106" s="112"/>
      <c r="M106" s="100"/>
      <c r="N106" s="100"/>
    </row>
    <row r="107" spans="1:14">
      <c r="A107" s="74">
        <v>98</v>
      </c>
      <c r="B107" s="23" t="s">
        <v>99</v>
      </c>
      <c r="C107" s="22">
        <v>6</v>
      </c>
      <c r="D107" s="23" t="s">
        <v>319</v>
      </c>
      <c r="E107" s="23" t="s">
        <v>353</v>
      </c>
      <c r="F107" s="23" t="s">
        <v>60</v>
      </c>
      <c r="G107" s="137"/>
      <c r="H107" s="137"/>
      <c r="I107" s="137"/>
      <c r="J107" s="71">
        <f t="shared" si="1"/>
        <v>0</v>
      </c>
      <c r="K107" s="138"/>
      <c r="L107" s="112"/>
      <c r="M107" s="100"/>
      <c r="N107" s="100"/>
    </row>
    <row r="108" spans="1:14">
      <c r="A108" s="74">
        <v>99</v>
      </c>
      <c r="B108" s="21" t="s">
        <v>106</v>
      </c>
      <c r="C108" s="22">
        <v>6</v>
      </c>
      <c r="D108" s="23" t="s">
        <v>319</v>
      </c>
      <c r="E108" s="23" t="s">
        <v>353</v>
      </c>
      <c r="F108" s="21" t="s">
        <v>11</v>
      </c>
      <c r="G108" s="137"/>
      <c r="H108" s="137"/>
      <c r="I108" s="137"/>
      <c r="J108" s="71">
        <f t="shared" si="1"/>
        <v>0</v>
      </c>
      <c r="K108" s="138"/>
      <c r="L108" s="112"/>
      <c r="M108" s="100"/>
      <c r="N108" s="100"/>
    </row>
    <row r="109" spans="1:14">
      <c r="A109" s="74">
        <v>100</v>
      </c>
      <c r="B109" s="23" t="s">
        <v>119</v>
      </c>
      <c r="C109" s="22">
        <v>6</v>
      </c>
      <c r="D109" s="23" t="s">
        <v>519</v>
      </c>
      <c r="E109" s="23" t="s">
        <v>352</v>
      </c>
      <c r="F109" s="23" t="s">
        <v>120</v>
      </c>
      <c r="G109" s="137"/>
      <c r="H109" s="137"/>
      <c r="I109" s="137"/>
      <c r="J109" s="71">
        <f t="shared" si="1"/>
        <v>0</v>
      </c>
      <c r="K109" s="138"/>
      <c r="L109" s="112"/>
      <c r="M109" s="100"/>
      <c r="N109" s="100"/>
    </row>
    <row r="110" spans="1:14">
      <c r="A110" s="74">
        <v>101</v>
      </c>
      <c r="B110" s="23" t="s">
        <v>126</v>
      </c>
      <c r="C110" s="22">
        <v>6</v>
      </c>
      <c r="D110" s="23" t="s">
        <v>344</v>
      </c>
      <c r="E110" s="23" t="s">
        <v>353</v>
      </c>
      <c r="F110" s="23" t="s">
        <v>339</v>
      </c>
      <c r="G110" s="137"/>
      <c r="H110" s="137"/>
      <c r="I110" s="137"/>
      <c r="J110" s="71">
        <f t="shared" si="1"/>
        <v>0</v>
      </c>
      <c r="K110" s="138"/>
      <c r="L110" s="112"/>
      <c r="M110" s="100"/>
      <c r="N110" s="100"/>
    </row>
    <row r="111" spans="1:14">
      <c r="A111" s="74">
        <v>102</v>
      </c>
      <c r="B111" s="23" t="s">
        <v>17</v>
      </c>
      <c r="C111" s="22">
        <v>6</v>
      </c>
      <c r="D111" s="23" t="s">
        <v>321</v>
      </c>
      <c r="E111" s="23" t="s">
        <v>353</v>
      </c>
      <c r="F111" s="23" t="s">
        <v>13</v>
      </c>
      <c r="G111" s="137"/>
      <c r="H111" s="137"/>
      <c r="I111" s="137"/>
      <c r="J111" s="71">
        <f t="shared" si="1"/>
        <v>0</v>
      </c>
      <c r="K111" s="138"/>
      <c r="L111" s="112"/>
      <c r="M111" s="100"/>
      <c r="N111" s="100"/>
    </row>
    <row r="112" spans="1:14">
      <c r="A112" s="74">
        <v>103</v>
      </c>
      <c r="B112" s="23" t="s">
        <v>61</v>
      </c>
      <c r="C112" s="22">
        <v>6</v>
      </c>
      <c r="D112" s="23" t="s">
        <v>319</v>
      </c>
      <c r="E112" s="23" t="s">
        <v>353</v>
      </c>
      <c r="F112" s="23" t="s">
        <v>60</v>
      </c>
      <c r="G112" s="137"/>
      <c r="H112" s="137"/>
      <c r="I112" s="137"/>
      <c r="J112" s="71">
        <f t="shared" si="1"/>
        <v>0</v>
      </c>
      <c r="K112" s="138"/>
      <c r="L112" s="112"/>
      <c r="M112" s="100"/>
      <c r="N112" s="100"/>
    </row>
    <row r="113" spans="1:14">
      <c r="A113" s="74">
        <v>104</v>
      </c>
      <c r="B113" s="23" t="s">
        <v>69</v>
      </c>
      <c r="C113" s="22">
        <v>6</v>
      </c>
      <c r="D113" s="23" t="s">
        <v>319</v>
      </c>
      <c r="E113" s="23" t="s">
        <v>353</v>
      </c>
      <c r="F113" s="23" t="s">
        <v>60</v>
      </c>
      <c r="G113" s="137"/>
      <c r="H113" s="137"/>
      <c r="I113" s="137"/>
      <c r="J113" s="71">
        <f t="shared" si="1"/>
        <v>0</v>
      </c>
      <c r="K113" s="138"/>
      <c r="L113" s="112"/>
      <c r="M113" s="100"/>
      <c r="N113" s="100"/>
    </row>
    <row r="114" spans="1:14">
      <c r="A114" s="74">
        <v>105</v>
      </c>
      <c r="B114" s="23" t="s">
        <v>71</v>
      </c>
      <c r="C114" s="22">
        <v>6</v>
      </c>
      <c r="D114" s="23" t="s">
        <v>281</v>
      </c>
      <c r="E114" s="23" t="s">
        <v>353</v>
      </c>
      <c r="F114" s="23" t="s">
        <v>38</v>
      </c>
      <c r="G114" s="137"/>
      <c r="H114" s="137"/>
      <c r="I114" s="137"/>
      <c r="J114" s="71">
        <f t="shared" si="1"/>
        <v>0</v>
      </c>
      <c r="K114" s="138"/>
      <c r="L114" s="112"/>
      <c r="M114" s="100"/>
      <c r="N114" s="100"/>
    </row>
    <row r="115" spans="1:14">
      <c r="A115" s="74">
        <v>106</v>
      </c>
      <c r="B115" s="23" t="s">
        <v>85</v>
      </c>
      <c r="C115" s="22">
        <v>6</v>
      </c>
      <c r="D115" s="23" t="s">
        <v>281</v>
      </c>
      <c r="E115" s="23" t="s">
        <v>353</v>
      </c>
      <c r="F115" s="23" t="s">
        <v>38</v>
      </c>
      <c r="G115" s="137"/>
      <c r="H115" s="137"/>
      <c r="I115" s="137"/>
      <c r="J115" s="71">
        <f t="shared" si="1"/>
        <v>0</v>
      </c>
      <c r="K115" s="138"/>
      <c r="L115" s="112"/>
      <c r="M115" s="100"/>
      <c r="N115" s="100"/>
    </row>
    <row r="116" spans="1:14">
      <c r="A116" s="74">
        <v>107</v>
      </c>
      <c r="B116" s="23" t="s">
        <v>100</v>
      </c>
      <c r="C116" s="22">
        <v>6</v>
      </c>
      <c r="D116" s="23" t="s">
        <v>281</v>
      </c>
      <c r="E116" s="23" t="s">
        <v>353</v>
      </c>
      <c r="F116" s="23" t="s">
        <v>38</v>
      </c>
      <c r="G116" s="137"/>
      <c r="H116" s="137"/>
      <c r="I116" s="137"/>
      <c r="J116" s="71">
        <f t="shared" si="1"/>
        <v>0</v>
      </c>
      <c r="K116" s="138"/>
      <c r="L116" s="112"/>
      <c r="M116" s="100"/>
      <c r="N116" s="100"/>
    </row>
    <row r="117" spans="1:14">
      <c r="A117" s="74">
        <v>108</v>
      </c>
      <c r="B117" s="23" t="s">
        <v>115</v>
      </c>
      <c r="C117" s="22">
        <v>6</v>
      </c>
      <c r="D117" s="23" t="s">
        <v>321</v>
      </c>
      <c r="E117" s="23" t="s">
        <v>353</v>
      </c>
      <c r="F117" s="23" t="s">
        <v>13</v>
      </c>
      <c r="G117" s="137"/>
      <c r="H117" s="137"/>
      <c r="I117" s="137"/>
      <c r="J117" s="71">
        <f t="shared" si="1"/>
        <v>0</v>
      </c>
      <c r="K117" s="138"/>
      <c r="L117" s="112"/>
      <c r="M117" s="100"/>
      <c r="N117" s="100"/>
    </row>
    <row r="118" spans="1:14">
      <c r="A118" s="74">
        <v>109</v>
      </c>
      <c r="B118" s="21" t="s">
        <v>132</v>
      </c>
      <c r="C118" s="22">
        <v>6</v>
      </c>
      <c r="D118" s="23" t="s">
        <v>319</v>
      </c>
      <c r="E118" s="23" t="s">
        <v>353</v>
      </c>
      <c r="F118" s="21" t="s">
        <v>50</v>
      </c>
      <c r="G118" s="137"/>
      <c r="H118" s="137"/>
      <c r="I118" s="137"/>
      <c r="J118" s="71">
        <f t="shared" si="1"/>
        <v>0</v>
      </c>
      <c r="K118" s="138"/>
      <c r="L118" s="112"/>
      <c r="M118" s="100"/>
      <c r="N118" s="100"/>
    </row>
    <row r="119" spans="1:14">
      <c r="A119" s="74">
        <v>110</v>
      </c>
      <c r="B119" s="23" t="s">
        <v>29</v>
      </c>
      <c r="C119" s="22">
        <v>6</v>
      </c>
      <c r="D119" s="23" t="s">
        <v>344</v>
      </c>
      <c r="E119" s="23" t="s">
        <v>353</v>
      </c>
      <c r="F119" s="23" t="s">
        <v>339</v>
      </c>
      <c r="G119" s="137"/>
      <c r="H119" s="137"/>
      <c r="I119" s="137"/>
      <c r="J119" s="71">
        <f t="shared" si="1"/>
        <v>0</v>
      </c>
      <c r="K119" s="138"/>
      <c r="L119" s="112"/>
      <c r="M119" s="100"/>
      <c r="N119" s="100"/>
    </row>
    <row r="120" spans="1:14">
      <c r="A120" s="74">
        <v>111</v>
      </c>
      <c r="B120" s="23" t="s">
        <v>46</v>
      </c>
      <c r="C120" s="22">
        <v>6</v>
      </c>
      <c r="D120" s="23" t="s">
        <v>335</v>
      </c>
      <c r="E120" s="23" t="s">
        <v>353</v>
      </c>
      <c r="F120" s="23" t="s">
        <v>47</v>
      </c>
      <c r="G120" s="137"/>
      <c r="H120" s="137"/>
      <c r="I120" s="137"/>
      <c r="J120" s="71">
        <f t="shared" si="1"/>
        <v>0</v>
      </c>
      <c r="K120" s="138"/>
      <c r="L120" s="112"/>
      <c r="M120" s="100"/>
      <c r="N120" s="100"/>
    </row>
    <row r="121" spans="1:14">
      <c r="A121" s="74">
        <v>112</v>
      </c>
      <c r="B121" s="23" t="s">
        <v>111</v>
      </c>
      <c r="C121" s="22">
        <v>6</v>
      </c>
      <c r="D121" s="23" t="s">
        <v>321</v>
      </c>
      <c r="E121" s="23" t="s">
        <v>353</v>
      </c>
      <c r="F121" s="23" t="s">
        <v>13</v>
      </c>
      <c r="G121" s="137"/>
      <c r="H121" s="137"/>
      <c r="I121" s="137"/>
      <c r="J121" s="71">
        <f t="shared" si="1"/>
        <v>0</v>
      </c>
      <c r="K121" s="138"/>
      <c r="L121" s="112"/>
      <c r="M121" s="100"/>
      <c r="N121" s="100"/>
    </row>
    <row r="122" spans="1:14">
      <c r="A122" s="74">
        <v>113</v>
      </c>
      <c r="B122" s="23" t="s">
        <v>124</v>
      </c>
      <c r="C122" s="22">
        <v>6</v>
      </c>
      <c r="D122" s="23" t="s">
        <v>9</v>
      </c>
      <c r="E122" s="23" t="s">
        <v>353</v>
      </c>
      <c r="F122" s="23" t="s">
        <v>6</v>
      </c>
      <c r="G122" s="137"/>
      <c r="H122" s="137"/>
      <c r="I122" s="137"/>
      <c r="J122" s="71">
        <f t="shared" si="1"/>
        <v>0</v>
      </c>
      <c r="K122" s="138"/>
      <c r="L122" s="112"/>
      <c r="M122" s="100"/>
      <c r="N122" s="100"/>
    </row>
    <row r="123" spans="1:14">
      <c r="A123" s="74">
        <v>114</v>
      </c>
      <c r="B123" s="112" t="s">
        <v>354</v>
      </c>
      <c r="C123" s="22">
        <v>6</v>
      </c>
      <c r="D123" s="112" t="s">
        <v>357</v>
      </c>
      <c r="E123" s="112" t="s">
        <v>358</v>
      </c>
      <c r="F123" s="112" t="s">
        <v>355</v>
      </c>
      <c r="G123" s="138"/>
      <c r="H123" s="138"/>
      <c r="I123" s="138"/>
      <c r="J123" s="71">
        <f t="shared" si="1"/>
        <v>0</v>
      </c>
      <c r="K123" s="138"/>
      <c r="L123" s="138"/>
      <c r="M123" s="100"/>
      <c r="N123" s="100"/>
    </row>
    <row r="124" spans="1:14">
      <c r="A124" s="74">
        <v>115</v>
      </c>
      <c r="B124" s="112" t="s">
        <v>356</v>
      </c>
      <c r="C124" s="22">
        <v>6</v>
      </c>
      <c r="D124" s="112" t="s">
        <v>359</v>
      </c>
      <c r="E124" s="112" t="s">
        <v>358</v>
      </c>
      <c r="F124" s="112" t="s">
        <v>355</v>
      </c>
      <c r="G124" s="138"/>
      <c r="H124" s="138"/>
      <c r="I124" s="138"/>
      <c r="J124" s="71">
        <f t="shared" si="1"/>
        <v>0</v>
      </c>
      <c r="K124" s="138"/>
      <c r="L124" s="138"/>
      <c r="M124" s="100"/>
      <c r="N124" s="100"/>
    </row>
    <row r="125" spans="1:14">
      <c r="A125" s="74">
        <v>116</v>
      </c>
      <c r="B125" s="112" t="s">
        <v>363</v>
      </c>
      <c r="C125" s="22">
        <v>6</v>
      </c>
      <c r="D125" s="112" t="s">
        <v>498</v>
      </c>
      <c r="E125" s="138" t="s">
        <v>497</v>
      </c>
      <c r="F125" s="112" t="s">
        <v>507</v>
      </c>
      <c r="G125" s="138"/>
      <c r="H125" s="138"/>
      <c r="I125" s="138"/>
      <c r="J125" s="71">
        <f t="shared" si="1"/>
        <v>0</v>
      </c>
      <c r="K125" s="138"/>
      <c r="L125" s="138"/>
      <c r="M125" s="100"/>
      <c r="N125" s="100"/>
    </row>
    <row r="126" spans="1:14">
      <c r="A126" s="74">
        <v>117</v>
      </c>
      <c r="B126" s="112" t="s">
        <v>364</v>
      </c>
      <c r="C126" s="22">
        <v>6</v>
      </c>
      <c r="D126" s="112" t="s">
        <v>498</v>
      </c>
      <c r="E126" s="138" t="s">
        <v>497</v>
      </c>
      <c r="F126" s="112" t="s">
        <v>507</v>
      </c>
      <c r="G126" s="138"/>
      <c r="H126" s="138"/>
      <c r="I126" s="138"/>
      <c r="J126" s="71">
        <f t="shared" si="1"/>
        <v>0</v>
      </c>
      <c r="K126" s="138"/>
      <c r="L126" s="138"/>
      <c r="M126" s="100"/>
      <c r="N126" s="100"/>
    </row>
    <row r="127" spans="1:14">
      <c r="A127" s="74">
        <v>118</v>
      </c>
      <c r="B127" s="112" t="s">
        <v>365</v>
      </c>
      <c r="C127" s="22">
        <v>6</v>
      </c>
      <c r="D127" s="112" t="s">
        <v>499</v>
      </c>
      <c r="E127" s="138" t="s">
        <v>497</v>
      </c>
      <c r="F127" s="112" t="s">
        <v>366</v>
      </c>
      <c r="G127" s="138"/>
      <c r="H127" s="138"/>
      <c r="I127" s="138"/>
      <c r="J127" s="71">
        <f t="shared" si="1"/>
        <v>0</v>
      </c>
      <c r="K127" s="138"/>
      <c r="L127" s="138"/>
      <c r="M127" s="100"/>
      <c r="N127" s="100"/>
    </row>
    <row r="128" spans="1:14">
      <c r="A128" s="74">
        <v>119</v>
      </c>
      <c r="B128" s="133" t="s">
        <v>374</v>
      </c>
      <c r="C128" s="22">
        <v>6</v>
      </c>
      <c r="D128" s="139" t="s">
        <v>500</v>
      </c>
      <c r="E128" s="138" t="s">
        <v>501</v>
      </c>
      <c r="F128" s="133" t="s">
        <v>375</v>
      </c>
      <c r="G128" s="138"/>
      <c r="H128" s="138"/>
      <c r="I128" s="138"/>
      <c r="J128" s="71">
        <f t="shared" si="1"/>
        <v>0</v>
      </c>
      <c r="K128" s="138"/>
      <c r="L128" s="138"/>
      <c r="M128" s="100"/>
      <c r="N128" s="100"/>
    </row>
    <row r="129" spans="1:14" ht="16.5" customHeight="1">
      <c r="A129" s="74">
        <v>120</v>
      </c>
      <c r="B129" s="124" t="s">
        <v>376</v>
      </c>
      <c r="C129" s="22">
        <v>6</v>
      </c>
      <c r="D129" s="124" t="s">
        <v>505</v>
      </c>
      <c r="E129" s="138" t="s">
        <v>502</v>
      </c>
      <c r="F129" s="124" t="s">
        <v>508</v>
      </c>
      <c r="G129" s="138"/>
      <c r="H129" s="138"/>
      <c r="I129" s="138"/>
      <c r="J129" s="71">
        <f t="shared" si="1"/>
        <v>0</v>
      </c>
      <c r="K129" s="138"/>
      <c r="L129" s="138"/>
      <c r="M129" s="100"/>
      <c r="N129" s="100"/>
    </row>
    <row r="130" spans="1:14">
      <c r="A130" s="74">
        <v>121</v>
      </c>
      <c r="B130" s="124" t="s">
        <v>377</v>
      </c>
      <c r="C130" s="22">
        <v>6</v>
      </c>
      <c r="D130" s="124" t="s">
        <v>504</v>
      </c>
      <c r="E130" s="138" t="s">
        <v>502</v>
      </c>
      <c r="F130" s="124" t="s">
        <v>509</v>
      </c>
      <c r="G130" s="138"/>
      <c r="H130" s="138"/>
      <c r="I130" s="138"/>
      <c r="J130" s="71">
        <f t="shared" si="1"/>
        <v>0</v>
      </c>
      <c r="K130" s="138"/>
      <c r="L130" s="138"/>
      <c r="M130" s="100"/>
      <c r="N130" s="100"/>
    </row>
    <row r="131" spans="1:14">
      <c r="A131" s="74">
        <v>122</v>
      </c>
      <c r="B131" s="124" t="s">
        <v>378</v>
      </c>
      <c r="C131" s="22">
        <v>6</v>
      </c>
      <c r="D131" s="124" t="s">
        <v>503</v>
      </c>
      <c r="E131" s="138" t="s">
        <v>502</v>
      </c>
      <c r="F131" s="124" t="s">
        <v>508</v>
      </c>
      <c r="G131" s="138"/>
      <c r="H131" s="138"/>
      <c r="I131" s="138"/>
      <c r="J131" s="71">
        <f t="shared" si="1"/>
        <v>0</v>
      </c>
      <c r="K131" s="138"/>
      <c r="L131" s="138"/>
      <c r="M131" s="100"/>
      <c r="N131" s="100"/>
    </row>
    <row r="132" spans="1:14">
      <c r="A132" s="74">
        <v>123</v>
      </c>
      <c r="B132" s="112" t="s">
        <v>379</v>
      </c>
      <c r="C132" s="22">
        <v>6</v>
      </c>
      <c r="D132" s="124" t="s">
        <v>503</v>
      </c>
      <c r="E132" s="138" t="s">
        <v>502</v>
      </c>
      <c r="F132" s="124" t="s">
        <v>508</v>
      </c>
      <c r="G132" s="138"/>
      <c r="H132" s="138"/>
      <c r="I132" s="138"/>
      <c r="J132" s="71">
        <f t="shared" si="1"/>
        <v>0</v>
      </c>
      <c r="K132" s="138"/>
      <c r="L132" s="138"/>
      <c r="M132" s="100"/>
      <c r="N132" s="100"/>
    </row>
    <row r="133" spans="1:14">
      <c r="A133" s="74">
        <v>124</v>
      </c>
      <c r="B133" s="124" t="s">
        <v>380</v>
      </c>
      <c r="C133" s="22">
        <v>6</v>
      </c>
      <c r="D133" s="124" t="s">
        <v>504</v>
      </c>
      <c r="E133" s="138" t="s">
        <v>502</v>
      </c>
      <c r="F133" s="124" t="s">
        <v>509</v>
      </c>
      <c r="G133" s="138"/>
      <c r="H133" s="138"/>
      <c r="I133" s="138"/>
      <c r="J133" s="71">
        <f t="shared" si="1"/>
        <v>0</v>
      </c>
      <c r="K133" s="138"/>
      <c r="L133" s="138"/>
      <c r="M133" s="100"/>
      <c r="N133" s="100"/>
    </row>
    <row r="134" spans="1:14" ht="18" customHeight="1">
      <c r="A134" s="74">
        <v>125</v>
      </c>
      <c r="B134" s="112" t="s">
        <v>381</v>
      </c>
      <c r="C134" s="22">
        <v>6</v>
      </c>
      <c r="D134" s="124" t="s">
        <v>505</v>
      </c>
      <c r="E134" s="138" t="s">
        <v>502</v>
      </c>
      <c r="F134" s="124" t="s">
        <v>508</v>
      </c>
      <c r="G134" s="138"/>
      <c r="H134" s="138"/>
      <c r="I134" s="138"/>
      <c r="J134" s="71">
        <f t="shared" si="1"/>
        <v>0</v>
      </c>
      <c r="K134" s="138"/>
      <c r="L134" s="138"/>
      <c r="M134" s="100"/>
      <c r="N134" s="100"/>
    </row>
    <row r="135" spans="1:14">
      <c r="A135" s="74">
        <v>126</v>
      </c>
      <c r="B135" s="124" t="s">
        <v>547</v>
      </c>
      <c r="C135" s="22">
        <v>6</v>
      </c>
      <c r="D135" s="124" t="s">
        <v>359</v>
      </c>
      <c r="E135" s="138" t="s">
        <v>506</v>
      </c>
      <c r="F135" s="124" t="s">
        <v>510</v>
      </c>
      <c r="G135" s="138"/>
      <c r="H135" s="138"/>
      <c r="I135" s="138"/>
      <c r="J135" s="71">
        <f t="shared" si="1"/>
        <v>0</v>
      </c>
      <c r="K135" s="138"/>
      <c r="L135" s="138"/>
      <c r="M135" s="100"/>
      <c r="N135" s="100"/>
    </row>
    <row r="136" spans="1:14">
      <c r="A136" s="74">
        <v>127</v>
      </c>
      <c r="B136" s="135" t="s">
        <v>382</v>
      </c>
      <c r="C136" s="22">
        <v>6</v>
      </c>
      <c r="D136" s="135" t="s">
        <v>512</v>
      </c>
      <c r="E136" s="138" t="s">
        <v>511</v>
      </c>
      <c r="F136" s="135" t="s">
        <v>383</v>
      </c>
      <c r="G136" s="138"/>
      <c r="H136" s="138"/>
      <c r="I136" s="138"/>
      <c r="J136" s="71">
        <f t="shared" si="1"/>
        <v>0</v>
      </c>
      <c r="K136" s="138"/>
      <c r="L136" s="138"/>
      <c r="M136" s="100"/>
      <c r="N136" s="100"/>
    </row>
    <row r="137" spans="1:14">
      <c r="A137" s="74">
        <v>128</v>
      </c>
      <c r="B137" s="135" t="s">
        <v>384</v>
      </c>
      <c r="C137" s="22">
        <v>6</v>
      </c>
      <c r="D137" s="135" t="s">
        <v>513</v>
      </c>
      <c r="E137" s="138" t="s">
        <v>511</v>
      </c>
      <c r="F137" s="116" t="s">
        <v>385</v>
      </c>
      <c r="G137" s="138"/>
      <c r="H137" s="138"/>
      <c r="I137" s="138"/>
      <c r="J137" s="71">
        <f t="shared" si="1"/>
        <v>0</v>
      </c>
      <c r="K137" s="138"/>
      <c r="L137" s="138"/>
      <c r="M137" s="100"/>
      <c r="N137" s="100"/>
    </row>
    <row r="138" spans="1:14">
      <c r="A138" s="74">
        <v>129</v>
      </c>
      <c r="B138" s="135" t="s">
        <v>386</v>
      </c>
      <c r="C138" s="22">
        <v>6</v>
      </c>
      <c r="D138" s="135" t="s">
        <v>513</v>
      </c>
      <c r="E138" s="138" t="s">
        <v>511</v>
      </c>
      <c r="F138" s="116" t="s">
        <v>385</v>
      </c>
      <c r="G138" s="138"/>
      <c r="H138" s="138"/>
      <c r="I138" s="138"/>
      <c r="J138" s="71">
        <f t="shared" si="1"/>
        <v>0</v>
      </c>
      <c r="K138" s="138"/>
      <c r="L138" s="138"/>
      <c r="M138" s="100"/>
      <c r="N138" s="100"/>
    </row>
    <row r="139" spans="1:14">
      <c r="A139" s="74">
        <v>130</v>
      </c>
      <c r="B139" s="135" t="s">
        <v>387</v>
      </c>
      <c r="C139" s="22">
        <v>6</v>
      </c>
      <c r="D139" s="135" t="s">
        <v>513</v>
      </c>
      <c r="E139" s="138" t="s">
        <v>511</v>
      </c>
      <c r="F139" s="116" t="s">
        <v>385</v>
      </c>
      <c r="G139" s="138"/>
      <c r="H139" s="138"/>
      <c r="I139" s="138"/>
      <c r="J139" s="71">
        <f t="shared" ref="J139:J189" si="2">SUM(G139:I139)</f>
        <v>0</v>
      </c>
      <c r="K139" s="138"/>
      <c r="L139" s="138"/>
      <c r="M139" s="100"/>
      <c r="N139" s="100"/>
    </row>
    <row r="140" spans="1:14">
      <c r="A140" s="74">
        <v>131</v>
      </c>
      <c r="B140" s="135" t="s">
        <v>388</v>
      </c>
      <c r="C140" s="22">
        <v>6</v>
      </c>
      <c r="D140" s="135" t="s">
        <v>512</v>
      </c>
      <c r="E140" s="138" t="s">
        <v>511</v>
      </c>
      <c r="F140" s="135" t="s">
        <v>383</v>
      </c>
      <c r="G140" s="138"/>
      <c r="H140" s="138"/>
      <c r="I140" s="138"/>
      <c r="J140" s="71">
        <f t="shared" si="2"/>
        <v>0</v>
      </c>
      <c r="K140" s="138"/>
      <c r="L140" s="138"/>
      <c r="M140" s="100"/>
      <c r="N140" s="100"/>
    </row>
    <row r="141" spans="1:14">
      <c r="A141" s="74">
        <v>132</v>
      </c>
      <c r="B141" s="135" t="s">
        <v>389</v>
      </c>
      <c r="C141" s="22">
        <v>6</v>
      </c>
      <c r="D141" s="135" t="s">
        <v>390</v>
      </c>
      <c r="E141" s="138" t="s">
        <v>511</v>
      </c>
      <c r="F141" s="135" t="s">
        <v>391</v>
      </c>
      <c r="G141" s="138"/>
      <c r="H141" s="138"/>
      <c r="I141" s="138"/>
      <c r="J141" s="71">
        <f t="shared" si="2"/>
        <v>0</v>
      </c>
      <c r="K141" s="138"/>
      <c r="L141" s="138"/>
      <c r="M141" s="100"/>
      <c r="N141" s="100"/>
    </row>
    <row r="142" spans="1:14">
      <c r="A142" s="74">
        <v>133</v>
      </c>
      <c r="B142" s="135" t="s">
        <v>392</v>
      </c>
      <c r="C142" s="22">
        <v>6</v>
      </c>
      <c r="D142" s="135" t="s">
        <v>390</v>
      </c>
      <c r="E142" s="138" t="s">
        <v>511</v>
      </c>
      <c r="F142" s="135" t="s">
        <v>391</v>
      </c>
      <c r="G142" s="138"/>
      <c r="H142" s="138"/>
      <c r="I142" s="138"/>
      <c r="J142" s="71">
        <f t="shared" si="2"/>
        <v>0</v>
      </c>
      <c r="K142" s="138"/>
      <c r="L142" s="138"/>
      <c r="M142" s="100"/>
      <c r="N142" s="100"/>
    </row>
    <row r="143" spans="1:14">
      <c r="A143" s="74">
        <v>134</v>
      </c>
      <c r="B143" s="116" t="s">
        <v>393</v>
      </c>
      <c r="C143" s="22">
        <v>6</v>
      </c>
      <c r="D143" s="116" t="s">
        <v>515</v>
      </c>
      <c r="E143" s="138" t="s">
        <v>511</v>
      </c>
      <c r="F143" s="135" t="s">
        <v>394</v>
      </c>
      <c r="G143" s="138"/>
      <c r="H143" s="138"/>
      <c r="I143" s="138"/>
      <c r="J143" s="71">
        <f t="shared" si="2"/>
        <v>0</v>
      </c>
      <c r="K143" s="138"/>
      <c r="L143" s="138"/>
      <c r="M143" s="100"/>
      <c r="N143" s="100"/>
    </row>
    <row r="144" spans="1:14">
      <c r="A144" s="74">
        <v>135</v>
      </c>
      <c r="B144" s="135" t="s">
        <v>395</v>
      </c>
      <c r="C144" s="22">
        <v>6</v>
      </c>
      <c r="D144" s="135" t="s">
        <v>517</v>
      </c>
      <c r="E144" s="138" t="s">
        <v>511</v>
      </c>
      <c r="F144" s="135" t="s">
        <v>396</v>
      </c>
      <c r="G144" s="138"/>
      <c r="H144" s="138"/>
      <c r="I144" s="138"/>
      <c r="J144" s="71">
        <f t="shared" si="2"/>
        <v>0</v>
      </c>
      <c r="K144" s="138"/>
      <c r="L144" s="138"/>
      <c r="M144" s="100"/>
      <c r="N144" s="100"/>
    </row>
    <row r="145" spans="1:14">
      <c r="A145" s="74">
        <v>136</v>
      </c>
      <c r="B145" s="135" t="s">
        <v>397</v>
      </c>
      <c r="C145" s="22">
        <v>6</v>
      </c>
      <c r="D145" s="135" t="s">
        <v>390</v>
      </c>
      <c r="E145" s="138" t="s">
        <v>511</v>
      </c>
      <c r="F145" s="135" t="s">
        <v>398</v>
      </c>
      <c r="G145" s="138"/>
      <c r="H145" s="138"/>
      <c r="I145" s="138"/>
      <c r="J145" s="71">
        <f t="shared" si="2"/>
        <v>0</v>
      </c>
      <c r="K145" s="138"/>
      <c r="L145" s="138"/>
      <c r="M145" s="100"/>
      <c r="N145" s="100"/>
    </row>
    <row r="146" spans="1:14">
      <c r="A146" s="74">
        <v>137</v>
      </c>
      <c r="B146" s="135" t="s">
        <v>399</v>
      </c>
      <c r="C146" s="22">
        <v>6</v>
      </c>
      <c r="D146" s="135" t="s">
        <v>512</v>
      </c>
      <c r="E146" s="138" t="s">
        <v>511</v>
      </c>
      <c r="F146" s="135" t="s">
        <v>383</v>
      </c>
      <c r="G146" s="138"/>
      <c r="H146" s="138"/>
      <c r="I146" s="138"/>
      <c r="J146" s="71">
        <f t="shared" si="2"/>
        <v>0</v>
      </c>
      <c r="K146" s="138"/>
      <c r="L146" s="138"/>
      <c r="M146" s="100"/>
      <c r="N146" s="100"/>
    </row>
    <row r="147" spans="1:14">
      <c r="A147" s="74">
        <v>138</v>
      </c>
      <c r="B147" s="135" t="s">
        <v>400</v>
      </c>
      <c r="C147" s="22">
        <v>6</v>
      </c>
      <c r="D147" s="135" t="s">
        <v>514</v>
      </c>
      <c r="E147" s="138" t="s">
        <v>511</v>
      </c>
      <c r="F147" s="135" t="s">
        <v>398</v>
      </c>
      <c r="G147" s="138"/>
      <c r="H147" s="138"/>
      <c r="I147" s="138"/>
      <c r="J147" s="71">
        <f t="shared" si="2"/>
        <v>0</v>
      </c>
      <c r="K147" s="138"/>
      <c r="L147" s="138"/>
      <c r="M147" s="100"/>
      <c r="N147" s="100"/>
    </row>
    <row r="148" spans="1:14">
      <c r="A148" s="74">
        <v>139</v>
      </c>
      <c r="B148" s="135" t="s">
        <v>401</v>
      </c>
      <c r="C148" s="22">
        <v>6</v>
      </c>
      <c r="D148" s="135" t="s">
        <v>517</v>
      </c>
      <c r="E148" s="138" t="s">
        <v>511</v>
      </c>
      <c r="F148" s="135" t="s">
        <v>396</v>
      </c>
      <c r="G148" s="138"/>
      <c r="H148" s="138"/>
      <c r="I148" s="138"/>
      <c r="J148" s="71">
        <f t="shared" si="2"/>
        <v>0</v>
      </c>
      <c r="K148" s="138"/>
      <c r="L148" s="138"/>
      <c r="M148" s="100"/>
      <c r="N148" s="100"/>
    </row>
    <row r="149" spans="1:14">
      <c r="A149" s="74">
        <v>140</v>
      </c>
      <c r="B149" s="116" t="s">
        <v>402</v>
      </c>
      <c r="C149" s="22">
        <v>6</v>
      </c>
      <c r="D149" s="116" t="s">
        <v>515</v>
      </c>
      <c r="E149" s="138" t="s">
        <v>511</v>
      </c>
      <c r="F149" s="135" t="s">
        <v>394</v>
      </c>
      <c r="G149" s="138"/>
      <c r="H149" s="138"/>
      <c r="I149" s="138"/>
      <c r="J149" s="71">
        <f t="shared" si="2"/>
        <v>0</v>
      </c>
      <c r="K149" s="138"/>
      <c r="L149" s="138"/>
      <c r="M149" s="100"/>
      <c r="N149" s="100"/>
    </row>
    <row r="150" spans="1:14">
      <c r="A150" s="74">
        <v>141</v>
      </c>
      <c r="B150" s="135" t="s">
        <v>403</v>
      </c>
      <c r="C150" s="22">
        <v>6</v>
      </c>
      <c r="D150" s="135" t="s">
        <v>516</v>
      </c>
      <c r="E150" s="138" t="s">
        <v>511</v>
      </c>
      <c r="F150" s="136" t="s">
        <v>404</v>
      </c>
      <c r="G150" s="138"/>
      <c r="H150" s="138"/>
      <c r="I150" s="138"/>
      <c r="J150" s="71">
        <f t="shared" si="2"/>
        <v>0</v>
      </c>
      <c r="K150" s="138"/>
      <c r="L150" s="138"/>
      <c r="M150" s="100"/>
      <c r="N150" s="100"/>
    </row>
    <row r="151" spans="1:14">
      <c r="A151" s="74">
        <v>142</v>
      </c>
      <c r="B151" s="116" t="s">
        <v>405</v>
      </c>
      <c r="C151" s="22">
        <v>6</v>
      </c>
      <c r="D151" s="135" t="s">
        <v>513</v>
      </c>
      <c r="E151" s="138" t="s">
        <v>511</v>
      </c>
      <c r="F151" s="116" t="s">
        <v>385</v>
      </c>
      <c r="G151" s="138"/>
      <c r="H151" s="138"/>
      <c r="I151" s="138"/>
      <c r="J151" s="71">
        <f t="shared" si="2"/>
        <v>0</v>
      </c>
      <c r="K151" s="138"/>
      <c r="L151" s="138"/>
      <c r="M151" s="100"/>
      <c r="N151" s="100"/>
    </row>
    <row r="152" spans="1:14">
      <c r="A152" s="74">
        <v>143</v>
      </c>
      <c r="B152" s="135" t="s">
        <v>406</v>
      </c>
      <c r="C152" s="22">
        <v>6</v>
      </c>
      <c r="D152" s="116" t="s">
        <v>515</v>
      </c>
      <c r="E152" s="138" t="s">
        <v>511</v>
      </c>
      <c r="F152" s="135" t="s">
        <v>394</v>
      </c>
      <c r="G152" s="138"/>
      <c r="H152" s="138"/>
      <c r="I152" s="138"/>
      <c r="J152" s="71">
        <f t="shared" si="2"/>
        <v>0</v>
      </c>
      <c r="K152" s="138"/>
      <c r="L152" s="138"/>
      <c r="M152" s="100"/>
      <c r="N152" s="100"/>
    </row>
    <row r="153" spans="1:14">
      <c r="A153" s="74">
        <v>144</v>
      </c>
      <c r="B153" s="135" t="s">
        <v>407</v>
      </c>
      <c r="C153" s="22">
        <v>6</v>
      </c>
      <c r="D153" s="135" t="s">
        <v>517</v>
      </c>
      <c r="E153" s="138" t="s">
        <v>511</v>
      </c>
      <c r="F153" s="135" t="s">
        <v>396</v>
      </c>
      <c r="G153" s="138"/>
      <c r="H153" s="138"/>
      <c r="I153" s="138"/>
      <c r="J153" s="71">
        <f t="shared" si="2"/>
        <v>0</v>
      </c>
      <c r="K153" s="138"/>
      <c r="L153" s="138"/>
      <c r="M153" s="100"/>
      <c r="N153" s="100"/>
    </row>
    <row r="154" spans="1:14">
      <c r="A154" s="74">
        <v>145</v>
      </c>
      <c r="B154" s="135" t="s">
        <v>408</v>
      </c>
      <c r="C154" s="22">
        <v>6</v>
      </c>
      <c r="D154" s="135" t="s">
        <v>390</v>
      </c>
      <c r="E154" s="138" t="s">
        <v>511</v>
      </c>
      <c r="F154" s="135" t="s">
        <v>398</v>
      </c>
      <c r="G154" s="138"/>
      <c r="H154" s="138"/>
      <c r="I154" s="138"/>
      <c r="J154" s="71">
        <f t="shared" si="2"/>
        <v>0</v>
      </c>
      <c r="K154" s="138"/>
      <c r="L154" s="138"/>
      <c r="M154" s="100"/>
      <c r="N154" s="100"/>
    </row>
    <row r="155" spans="1:14">
      <c r="A155" s="74">
        <v>146</v>
      </c>
      <c r="B155" s="135" t="s">
        <v>409</v>
      </c>
      <c r="C155" s="22">
        <v>6</v>
      </c>
      <c r="D155" s="135" t="s">
        <v>390</v>
      </c>
      <c r="E155" s="138" t="s">
        <v>511</v>
      </c>
      <c r="F155" s="135" t="s">
        <v>391</v>
      </c>
      <c r="G155" s="138"/>
      <c r="H155" s="138"/>
      <c r="I155" s="138"/>
      <c r="J155" s="71">
        <f t="shared" si="2"/>
        <v>0</v>
      </c>
      <c r="K155" s="138"/>
      <c r="L155" s="138"/>
      <c r="M155" s="100"/>
      <c r="N155" s="100"/>
    </row>
    <row r="156" spans="1:14">
      <c r="A156" s="74">
        <v>147</v>
      </c>
      <c r="B156" s="116" t="s">
        <v>410</v>
      </c>
      <c r="C156" s="22">
        <v>6</v>
      </c>
      <c r="D156" s="135" t="s">
        <v>390</v>
      </c>
      <c r="E156" s="138" t="s">
        <v>511</v>
      </c>
      <c r="F156" s="135" t="s">
        <v>398</v>
      </c>
      <c r="G156" s="138"/>
      <c r="H156" s="138"/>
      <c r="I156" s="138"/>
      <c r="J156" s="71">
        <f t="shared" si="2"/>
        <v>0</v>
      </c>
      <c r="K156" s="138"/>
      <c r="L156" s="138"/>
      <c r="M156" s="100"/>
      <c r="N156" s="100"/>
    </row>
    <row r="157" spans="1:14">
      <c r="A157" s="74">
        <v>148</v>
      </c>
      <c r="B157" s="116" t="s">
        <v>411</v>
      </c>
      <c r="C157" s="22">
        <v>6</v>
      </c>
      <c r="D157" s="116" t="s">
        <v>515</v>
      </c>
      <c r="E157" s="138" t="s">
        <v>511</v>
      </c>
      <c r="F157" s="135" t="s">
        <v>394</v>
      </c>
      <c r="G157" s="138"/>
      <c r="H157" s="138"/>
      <c r="I157" s="138"/>
      <c r="J157" s="71">
        <f t="shared" si="2"/>
        <v>0</v>
      </c>
      <c r="K157" s="138"/>
      <c r="L157" s="138"/>
      <c r="M157" s="100"/>
      <c r="N157" s="100"/>
    </row>
    <row r="158" spans="1:14">
      <c r="A158" s="74">
        <v>149</v>
      </c>
      <c r="B158" s="112" t="s">
        <v>433</v>
      </c>
      <c r="C158" s="22">
        <v>6</v>
      </c>
      <c r="D158" s="112" t="s">
        <v>526</v>
      </c>
      <c r="E158" s="138" t="s">
        <v>518</v>
      </c>
      <c r="F158" s="112" t="s">
        <v>434</v>
      </c>
      <c r="G158" s="138"/>
      <c r="H158" s="138"/>
      <c r="I158" s="138"/>
      <c r="J158" s="71">
        <f t="shared" si="2"/>
        <v>0</v>
      </c>
      <c r="K158" s="138"/>
      <c r="L158" s="138"/>
      <c r="M158" s="100"/>
      <c r="N158" s="100"/>
    </row>
    <row r="159" spans="1:14">
      <c r="A159" s="74">
        <v>150</v>
      </c>
      <c r="B159" s="112" t="s">
        <v>435</v>
      </c>
      <c r="C159" s="22">
        <v>6</v>
      </c>
      <c r="D159" s="112" t="s">
        <v>526</v>
      </c>
      <c r="E159" s="138" t="s">
        <v>518</v>
      </c>
      <c r="F159" s="112" t="s">
        <v>434</v>
      </c>
      <c r="G159" s="138"/>
      <c r="H159" s="138"/>
      <c r="I159" s="138"/>
      <c r="J159" s="71">
        <f t="shared" si="2"/>
        <v>0</v>
      </c>
      <c r="K159" s="138"/>
      <c r="L159" s="138"/>
      <c r="M159" s="100"/>
      <c r="N159" s="100"/>
    </row>
    <row r="160" spans="1:14">
      <c r="A160" s="74">
        <v>151</v>
      </c>
      <c r="B160" s="112" t="s">
        <v>436</v>
      </c>
      <c r="C160" s="22">
        <v>6</v>
      </c>
      <c r="D160" s="112" t="s">
        <v>526</v>
      </c>
      <c r="E160" s="138" t="s">
        <v>518</v>
      </c>
      <c r="F160" s="112" t="s">
        <v>434</v>
      </c>
      <c r="G160" s="138"/>
      <c r="H160" s="138"/>
      <c r="I160" s="138"/>
      <c r="J160" s="71">
        <f t="shared" si="2"/>
        <v>0</v>
      </c>
      <c r="K160" s="138"/>
      <c r="L160" s="138"/>
      <c r="M160" s="100"/>
      <c r="N160" s="100"/>
    </row>
    <row r="161" spans="1:14">
      <c r="A161" s="74">
        <v>152</v>
      </c>
      <c r="B161" s="112" t="s">
        <v>437</v>
      </c>
      <c r="C161" s="22">
        <v>6</v>
      </c>
      <c r="D161" s="112" t="s">
        <v>526</v>
      </c>
      <c r="E161" s="138" t="s">
        <v>518</v>
      </c>
      <c r="F161" s="112" t="s">
        <v>434</v>
      </c>
      <c r="G161" s="138"/>
      <c r="H161" s="138"/>
      <c r="I161" s="138"/>
      <c r="J161" s="71">
        <f t="shared" si="2"/>
        <v>0</v>
      </c>
      <c r="K161" s="138"/>
      <c r="L161" s="138"/>
      <c r="M161" s="100"/>
      <c r="N161" s="100"/>
    </row>
    <row r="162" spans="1:14">
      <c r="A162" s="74">
        <v>153</v>
      </c>
      <c r="B162" s="112" t="s">
        <v>438</v>
      </c>
      <c r="C162" s="22">
        <v>6</v>
      </c>
      <c r="D162" s="112" t="s">
        <v>526</v>
      </c>
      <c r="E162" s="138" t="s">
        <v>518</v>
      </c>
      <c r="F162" s="112" t="s">
        <v>434</v>
      </c>
      <c r="G162" s="138"/>
      <c r="H162" s="138"/>
      <c r="I162" s="138"/>
      <c r="J162" s="71">
        <f t="shared" si="2"/>
        <v>0</v>
      </c>
      <c r="K162" s="138"/>
      <c r="L162" s="138"/>
      <c r="M162" s="100"/>
      <c r="N162" s="100"/>
    </row>
    <row r="163" spans="1:14">
      <c r="A163" s="74">
        <v>154</v>
      </c>
      <c r="B163" s="112" t="s">
        <v>439</v>
      </c>
      <c r="C163" s="22">
        <v>6</v>
      </c>
      <c r="D163" s="112" t="s">
        <v>526</v>
      </c>
      <c r="E163" s="138" t="s">
        <v>518</v>
      </c>
      <c r="F163" s="112" t="s">
        <v>434</v>
      </c>
      <c r="G163" s="138"/>
      <c r="H163" s="138"/>
      <c r="I163" s="138"/>
      <c r="J163" s="71">
        <f t="shared" si="2"/>
        <v>0</v>
      </c>
      <c r="K163" s="138"/>
      <c r="L163" s="138"/>
      <c r="M163" s="100"/>
      <c r="N163" s="100"/>
    </row>
    <row r="164" spans="1:14">
      <c r="A164" s="74">
        <v>155</v>
      </c>
      <c r="B164" s="112" t="s">
        <v>440</v>
      </c>
      <c r="C164" s="22">
        <v>6</v>
      </c>
      <c r="D164" s="112" t="s">
        <v>526</v>
      </c>
      <c r="E164" s="138" t="s">
        <v>518</v>
      </c>
      <c r="F164" s="112" t="s">
        <v>434</v>
      </c>
      <c r="G164" s="138"/>
      <c r="H164" s="138"/>
      <c r="I164" s="138"/>
      <c r="J164" s="71">
        <f t="shared" si="2"/>
        <v>0</v>
      </c>
      <c r="K164" s="138"/>
      <c r="L164" s="138"/>
      <c r="M164" s="100"/>
      <c r="N164" s="100"/>
    </row>
    <row r="165" spans="1:14">
      <c r="A165" s="74">
        <v>156</v>
      </c>
      <c r="B165" s="112" t="s">
        <v>441</v>
      </c>
      <c r="C165" s="22">
        <v>6</v>
      </c>
      <c r="D165" s="112" t="s">
        <v>526</v>
      </c>
      <c r="E165" s="138" t="s">
        <v>518</v>
      </c>
      <c r="F165" s="112" t="s">
        <v>434</v>
      </c>
      <c r="G165" s="138"/>
      <c r="H165" s="138"/>
      <c r="I165" s="138"/>
      <c r="J165" s="71">
        <f t="shared" si="2"/>
        <v>0</v>
      </c>
      <c r="K165" s="138"/>
      <c r="L165" s="138"/>
      <c r="M165" s="100"/>
      <c r="N165" s="100"/>
    </row>
    <row r="166" spans="1:14">
      <c r="A166" s="74">
        <v>157</v>
      </c>
      <c r="B166" s="112" t="s">
        <v>442</v>
      </c>
      <c r="C166" s="22">
        <v>6</v>
      </c>
      <c r="D166" s="112" t="s">
        <v>526</v>
      </c>
      <c r="E166" s="138" t="s">
        <v>518</v>
      </c>
      <c r="F166" s="112" t="s">
        <v>434</v>
      </c>
      <c r="G166" s="138"/>
      <c r="H166" s="138"/>
      <c r="I166" s="138"/>
      <c r="J166" s="71">
        <f t="shared" si="2"/>
        <v>0</v>
      </c>
      <c r="K166" s="138"/>
      <c r="L166" s="138"/>
      <c r="M166" s="100"/>
      <c r="N166" s="100"/>
    </row>
    <row r="167" spans="1:14">
      <c r="A167" s="74">
        <v>158</v>
      </c>
      <c r="B167" s="112" t="s">
        <v>443</v>
      </c>
      <c r="C167" s="22">
        <v>6</v>
      </c>
      <c r="D167" s="112" t="s">
        <v>521</v>
      </c>
      <c r="E167" s="138" t="s">
        <v>518</v>
      </c>
      <c r="F167" s="112" t="s">
        <v>444</v>
      </c>
      <c r="G167" s="138"/>
      <c r="H167" s="138"/>
      <c r="I167" s="138"/>
      <c r="J167" s="71">
        <f t="shared" si="2"/>
        <v>0</v>
      </c>
      <c r="K167" s="138"/>
      <c r="L167" s="138"/>
      <c r="M167" s="100"/>
      <c r="N167" s="100"/>
    </row>
    <row r="168" spans="1:14">
      <c r="A168" s="74">
        <v>159</v>
      </c>
      <c r="B168" s="112" t="s">
        <v>445</v>
      </c>
      <c r="C168" s="22">
        <v>6</v>
      </c>
      <c r="D168" s="112" t="s">
        <v>521</v>
      </c>
      <c r="E168" s="138" t="s">
        <v>518</v>
      </c>
      <c r="F168" s="112" t="s">
        <v>444</v>
      </c>
      <c r="G168" s="138"/>
      <c r="H168" s="138"/>
      <c r="I168" s="138"/>
      <c r="J168" s="71">
        <f t="shared" si="2"/>
        <v>0</v>
      </c>
      <c r="K168" s="138"/>
      <c r="L168" s="138"/>
      <c r="M168" s="100"/>
      <c r="N168" s="100"/>
    </row>
    <row r="169" spans="1:14">
      <c r="A169" s="74">
        <v>160</v>
      </c>
      <c r="B169" s="112" t="s">
        <v>446</v>
      </c>
      <c r="C169" s="22">
        <v>6</v>
      </c>
      <c r="D169" s="112" t="s">
        <v>520</v>
      </c>
      <c r="E169" s="138" t="s">
        <v>518</v>
      </c>
      <c r="F169" s="112" t="s">
        <v>447</v>
      </c>
      <c r="G169" s="138"/>
      <c r="H169" s="138"/>
      <c r="I169" s="138"/>
      <c r="J169" s="71">
        <f t="shared" si="2"/>
        <v>0</v>
      </c>
      <c r="K169" s="138"/>
      <c r="L169" s="138"/>
      <c r="M169" s="100"/>
      <c r="N169" s="100"/>
    </row>
    <row r="170" spans="1:14">
      <c r="A170" s="74">
        <v>161</v>
      </c>
      <c r="B170" s="116" t="s">
        <v>450</v>
      </c>
      <c r="C170" s="22">
        <v>6</v>
      </c>
      <c r="D170" s="135" t="s">
        <v>523</v>
      </c>
      <c r="E170" s="138" t="s">
        <v>522</v>
      </c>
      <c r="F170" s="116" t="s">
        <v>451</v>
      </c>
      <c r="G170" s="138"/>
      <c r="H170" s="138"/>
      <c r="I170" s="138"/>
      <c r="J170" s="71">
        <f t="shared" si="2"/>
        <v>0</v>
      </c>
      <c r="K170" s="138"/>
      <c r="L170" s="138"/>
      <c r="M170" s="100"/>
      <c r="N170" s="100"/>
    </row>
    <row r="171" spans="1:14">
      <c r="A171" s="74">
        <v>162</v>
      </c>
      <c r="B171" s="118" t="s">
        <v>452</v>
      </c>
      <c r="C171" s="22">
        <v>6</v>
      </c>
      <c r="D171" s="135" t="s">
        <v>523</v>
      </c>
      <c r="E171" s="138" t="s">
        <v>522</v>
      </c>
      <c r="F171" s="116" t="s">
        <v>451</v>
      </c>
      <c r="G171" s="138"/>
      <c r="H171" s="138"/>
      <c r="I171" s="138"/>
      <c r="J171" s="71">
        <f t="shared" si="2"/>
        <v>0</v>
      </c>
      <c r="K171" s="138"/>
      <c r="L171" s="138"/>
      <c r="M171" s="100"/>
      <c r="N171" s="100"/>
    </row>
    <row r="172" spans="1:14">
      <c r="A172" s="74">
        <v>163</v>
      </c>
      <c r="B172" s="116" t="s">
        <v>453</v>
      </c>
      <c r="C172" s="22">
        <v>6</v>
      </c>
      <c r="D172" s="135" t="s">
        <v>523</v>
      </c>
      <c r="E172" s="138" t="s">
        <v>522</v>
      </c>
      <c r="F172" s="116" t="s">
        <v>451</v>
      </c>
      <c r="G172" s="138"/>
      <c r="H172" s="138"/>
      <c r="I172" s="138"/>
      <c r="J172" s="71">
        <f t="shared" si="2"/>
        <v>0</v>
      </c>
      <c r="K172" s="138"/>
      <c r="L172" s="138"/>
      <c r="M172" s="100"/>
      <c r="N172" s="100"/>
    </row>
    <row r="173" spans="1:14">
      <c r="A173" s="74">
        <v>164</v>
      </c>
      <c r="B173" s="118" t="s">
        <v>454</v>
      </c>
      <c r="C173" s="22">
        <v>6</v>
      </c>
      <c r="D173" s="135" t="s">
        <v>523</v>
      </c>
      <c r="E173" s="138" t="s">
        <v>522</v>
      </c>
      <c r="F173" s="116" t="s">
        <v>451</v>
      </c>
      <c r="G173" s="138"/>
      <c r="H173" s="138"/>
      <c r="I173" s="138"/>
      <c r="J173" s="71">
        <f t="shared" si="2"/>
        <v>0</v>
      </c>
      <c r="K173" s="138"/>
      <c r="L173" s="138"/>
      <c r="M173" s="100"/>
      <c r="N173" s="100"/>
    </row>
    <row r="174" spans="1:14">
      <c r="A174" s="74">
        <v>165</v>
      </c>
      <c r="B174" s="120" t="s">
        <v>455</v>
      </c>
      <c r="C174" s="22">
        <v>6</v>
      </c>
      <c r="D174" s="135" t="s">
        <v>523</v>
      </c>
      <c r="E174" s="138" t="s">
        <v>522</v>
      </c>
      <c r="F174" s="116" t="s">
        <v>451</v>
      </c>
      <c r="G174" s="138"/>
      <c r="H174" s="138"/>
      <c r="I174" s="138"/>
      <c r="J174" s="71">
        <f t="shared" si="2"/>
        <v>0</v>
      </c>
      <c r="K174" s="138"/>
      <c r="L174" s="138"/>
      <c r="M174" s="100"/>
      <c r="N174" s="100"/>
    </row>
    <row r="175" spans="1:14">
      <c r="A175" s="74">
        <v>166</v>
      </c>
      <c r="B175" s="120" t="s">
        <v>456</v>
      </c>
      <c r="C175" s="22">
        <v>6</v>
      </c>
      <c r="D175" s="135" t="s">
        <v>523</v>
      </c>
      <c r="E175" s="138" t="s">
        <v>522</v>
      </c>
      <c r="F175" s="116" t="s">
        <v>451</v>
      </c>
      <c r="G175" s="138"/>
      <c r="H175" s="138"/>
      <c r="I175" s="138"/>
      <c r="J175" s="71">
        <f t="shared" si="2"/>
        <v>0</v>
      </c>
      <c r="K175" s="138"/>
      <c r="L175" s="138"/>
      <c r="M175" s="100"/>
      <c r="N175" s="100"/>
    </row>
    <row r="176" spans="1:14">
      <c r="A176" s="74">
        <v>167</v>
      </c>
      <c r="B176" s="118" t="s">
        <v>457</v>
      </c>
      <c r="C176" s="22">
        <v>6</v>
      </c>
      <c r="D176" s="135" t="s">
        <v>525</v>
      </c>
      <c r="E176" s="138" t="s">
        <v>522</v>
      </c>
      <c r="F176" s="116" t="s">
        <v>458</v>
      </c>
      <c r="G176" s="138"/>
      <c r="H176" s="138"/>
      <c r="I176" s="138"/>
      <c r="J176" s="71">
        <f t="shared" si="2"/>
        <v>0</v>
      </c>
      <c r="K176" s="138"/>
      <c r="L176" s="138"/>
      <c r="M176" s="100"/>
      <c r="N176" s="100"/>
    </row>
    <row r="177" spans="1:14">
      <c r="A177" s="74">
        <v>168</v>
      </c>
      <c r="B177" s="116" t="s">
        <v>459</v>
      </c>
      <c r="C177" s="22">
        <v>6</v>
      </c>
      <c r="D177" s="135" t="s">
        <v>525</v>
      </c>
      <c r="E177" s="138" t="s">
        <v>522</v>
      </c>
      <c r="F177" s="116" t="s">
        <v>458</v>
      </c>
      <c r="G177" s="138"/>
      <c r="H177" s="138"/>
      <c r="I177" s="138"/>
      <c r="J177" s="71">
        <f t="shared" si="2"/>
        <v>0</v>
      </c>
      <c r="K177" s="138"/>
      <c r="L177" s="138"/>
      <c r="M177" s="100"/>
      <c r="N177" s="100"/>
    </row>
    <row r="178" spans="1:14">
      <c r="A178" s="74">
        <v>169</v>
      </c>
      <c r="B178" s="118" t="s">
        <v>460</v>
      </c>
      <c r="C178" s="22">
        <v>6</v>
      </c>
      <c r="D178" s="135" t="s">
        <v>523</v>
      </c>
      <c r="E178" s="138" t="s">
        <v>522</v>
      </c>
      <c r="F178" s="116" t="s">
        <v>451</v>
      </c>
      <c r="G178" s="138"/>
      <c r="H178" s="138"/>
      <c r="I178" s="138"/>
      <c r="J178" s="71">
        <f t="shared" si="2"/>
        <v>0</v>
      </c>
      <c r="K178" s="138"/>
      <c r="L178" s="138"/>
      <c r="M178" s="100"/>
      <c r="N178" s="100"/>
    </row>
    <row r="179" spans="1:14">
      <c r="A179" s="74">
        <v>170</v>
      </c>
      <c r="B179" s="116" t="s">
        <v>461</v>
      </c>
      <c r="C179" s="22">
        <v>6</v>
      </c>
      <c r="D179" s="135" t="s">
        <v>525</v>
      </c>
      <c r="E179" s="138" t="s">
        <v>522</v>
      </c>
      <c r="F179" s="116" t="s">
        <v>458</v>
      </c>
      <c r="G179" s="138"/>
      <c r="H179" s="138"/>
      <c r="I179" s="138"/>
      <c r="J179" s="71">
        <f t="shared" si="2"/>
        <v>0</v>
      </c>
      <c r="K179" s="138"/>
      <c r="L179" s="138"/>
      <c r="M179" s="100"/>
      <c r="N179" s="100"/>
    </row>
    <row r="180" spans="1:14">
      <c r="A180" s="74">
        <v>171</v>
      </c>
      <c r="B180" s="118" t="s">
        <v>462</v>
      </c>
      <c r="C180" s="22">
        <v>6</v>
      </c>
      <c r="D180" s="135" t="s">
        <v>524</v>
      </c>
      <c r="E180" s="138" t="s">
        <v>522</v>
      </c>
      <c r="F180" s="116" t="s">
        <v>463</v>
      </c>
      <c r="G180" s="138"/>
      <c r="H180" s="138"/>
      <c r="I180" s="138"/>
      <c r="J180" s="71">
        <f t="shared" si="2"/>
        <v>0</v>
      </c>
      <c r="K180" s="138"/>
      <c r="L180" s="138"/>
      <c r="M180" s="100"/>
      <c r="N180" s="100"/>
    </row>
    <row r="181" spans="1:14">
      <c r="A181" s="74">
        <v>172</v>
      </c>
      <c r="B181" s="116" t="s">
        <v>464</v>
      </c>
      <c r="C181" s="22">
        <v>6</v>
      </c>
      <c r="D181" s="135" t="s">
        <v>524</v>
      </c>
      <c r="E181" s="138" t="s">
        <v>522</v>
      </c>
      <c r="F181" s="116" t="s">
        <v>463</v>
      </c>
      <c r="G181" s="138"/>
      <c r="H181" s="138"/>
      <c r="I181" s="138"/>
      <c r="J181" s="71">
        <f t="shared" si="2"/>
        <v>0</v>
      </c>
      <c r="K181" s="138"/>
      <c r="L181" s="138"/>
      <c r="M181" s="100"/>
      <c r="N181" s="100"/>
    </row>
    <row r="182" spans="1:14">
      <c r="A182" s="74">
        <v>173</v>
      </c>
      <c r="B182" s="116" t="s">
        <v>465</v>
      </c>
      <c r="C182" s="22">
        <v>6</v>
      </c>
      <c r="D182" s="135" t="s">
        <v>525</v>
      </c>
      <c r="E182" s="138" t="s">
        <v>522</v>
      </c>
      <c r="F182" s="116" t="s">
        <v>458</v>
      </c>
      <c r="G182" s="138"/>
      <c r="H182" s="138"/>
      <c r="I182" s="138"/>
      <c r="J182" s="71">
        <f t="shared" si="2"/>
        <v>0</v>
      </c>
      <c r="K182" s="138"/>
      <c r="L182" s="138"/>
      <c r="M182" s="100"/>
      <c r="N182" s="100"/>
    </row>
    <row r="183" spans="1:14">
      <c r="A183" s="74">
        <v>174</v>
      </c>
      <c r="B183" s="116" t="s">
        <v>466</v>
      </c>
      <c r="C183" s="22">
        <v>6</v>
      </c>
      <c r="D183" s="135" t="s">
        <v>525</v>
      </c>
      <c r="E183" s="138" t="s">
        <v>522</v>
      </c>
      <c r="F183" s="116" t="s">
        <v>458</v>
      </c>
      <c r="G183" s="138"/>
      <c r="H183" s="138"/>
      <c r="I183" s="138"/>
      <c r="J183" s="71">
        <f t="shared" si="2"/>
        <v>0</v>
      </c>
      <c r="K183" s="138"/>
      <c r="L183" s="138"/>
      <c r="M183" s="100"/>
      <c r="N183" s="100"/>
    </row>
    <row r="184" spans="1:14">
      <c r="A184" s="74">
        <v>175</v>
      </c>
      <c r="B184" s="116" t="s">
        <v>467</v>
      </c>
      <c r="C184" s="22">
        <v>6</v>
      </c>
      <c r="D184" s="135" t="s">
        <v>524</v>
      </c>
      <c r="E184" s="138" t="s">
        <v>522</v>
      </c>
      <c r="F184" s="116" t="s">
        <v>463</v>
      </c>
      <c r="G184" s="138"/>
      <c r="H184" s="138"/>
      <c r="I184" s="138"/>
      <c r="J184" s="71">
        <f t="shared" si="2"/>
        <v>0</v>
      </c>
      <c r="K184" s="138"/>
      <c r="L184" s="138"/>
      <c r="M184" s="100"/>
      <c r="N184" s="100"/>
    </row>
    <row r="185" spans="1:14">
      <c r="A185" s="74">
        <v>176</v>
      </c>
      <c r="B185" s="116" t="s">
        <v>468</v>
      </c>
      <c r="C185" s="22">
        <v>6</v>
      </c>
      <c r="D185" s="135" t="s">
        <v>523</v>
      </c>
      <c r="E185" s="138" t="s">
        <v>522</v>
      </c>
      <c r="F185" s="116" t="s">
        <v>451</v>
      </c>
      <c r="G185" s="138"/>
      <c r="H185" s="138"/>
      <c r="I185" s="138"/>
      <c r="J185" s="71">
        <f t="shared" si="2"/>
        <v>0</v>
      </c>
      <c r="K185" s="138"/>
      <c r="L185" s="138"/>
      <c r="M185" s="100"/>
      <c r="N185" s="100"/>
    </row>
    <row r="186" spans="1:14">
      <c r="A186" s="74">
        <v>177</v>
      </c>
      <c r="B186" s="116" t="s">
        <v>469</v>
      </c>
      <c r="C186" s="22">
        <v>6</v>
      </c>
      <c r="D186" s="135" t="s">
        <v>525</v>
      </c>
      <c r="E186" s="138" t="s">
        <v>522</v>
      </c>
      <c r="F186" s="116" t="s">
        <v>458</v>
      </c>
      <c r="G186" s="138"/>
      <c r="H186" s="138"/>
      <c r="I186" s="138"/>
      <c r="J186" s="71">
        <f t="shared" si="2"/>
        <v>0</v>
      </c>
      <c r="K186" s="138"/>
      <c r="L186" s="138"/>
      <c r="M186" s="100"/>
      <c r="N186" s="100"/>
    </row>
    <row r="187" spans="1:14">
      <c r="A187" s="74">
        <v>178</v>
      </c>
      <c r="B187" s="135" t="s">
        <v>559</v>
      </c>
      <c r="C187" s="117">
        <v>6</v>
      </c>
      <c r="D187" s="135" t="s">
        <v>562</v>
      </c>
      <c r="E187" s="138" t="s">
        <v>563</v>
      </c>
      <c r="F187" s="135" t="s">
        <v>560</v>
      </c>
      <c r="G187" s="105"/>
      <c r="H187" s="105"/>
      <c r="I187" s="105"/>
      <c r="J187" s="71">
        <f t="shared" si="2"/>
        <v>0</v>
      </c>
      <c r="K187" s="105"/>
      <c r="L187" s="105"/>
      <c r="M187" s="100"/>
      <c r="N187" s="100"/>
    </row>
    <row r="188" spans="1:14">
      <c r="A188" s="74">
        <v>179</v>
      </c>
      <c r="B188" s="135" t="s">
        <v>561</v>
      </c>
      <c r="C188" s="151">
        <v>6</v>
      </c>
      <c r="D188" s="135" t="s">
        <v>562</v>
      </c>
      <c r="E188" s="138" t="s">
        <v>563</v>
      </c>
      <c r="F188" s="135" t="s">
        <v>560</v>
      </c>
      <c r="G188" s="105"/>
      <c r="H188" s="105"/>
      <c r="I188" s="105"/>
      <c r="J188" s="71">
        <f t="shared" si="2"/>
        <v>0</v>
      </c>
      <c r="K188" s="105"/>
      <c r="L188" s="105"/>
      <c r="M188" s="100"/>
      <c r="N188" s="100"/>
    </row>
    <row r="189" spans="1:14">
      <c r="A189" s="74">
        <v>180</v>
      </c>
      <c r="B189" s="135" t="s">
        <v>580</v>
      </c>
      <c r="C189" s="22">
        <v>6</v>
      </c>
      <c r="D189" s="135" t="s">
        <v>523</v>
      </c>
      <c r="E189" s="138" t="s">
        <v>522</v>
      </c>
      <c r="F189" s="116" t="s">
        <v>451</v>
      </c>
      <c r="G189" s="105"/>
      <c r="H189" s="105"/>
      <c r="I189" s="105"/>
      <c r="J189" s="71">
        <f t="shared" si="2"/>
        <v>0</v>
      </c>
      <c r="K189" s="105"/>
      <c r="L189" s="105"/>
      <c r="M189" s="100"/>
      <c r="N189" s="100"/>
    </row>
    <row r="190" spans="1:14" ht="15.75" customHeight="1">
      <c r="A190" s="100"/>
      <c r="B190" s="30"/>
      <c r="C190" s="156"/>
      <c r="D190" s="155"/>
      <c r="E190" s="155"/>
      <c r="F190" s="100"/>
      <c r="G190" s="100"/>
      <c r="H190" s="100"/>
      <c r="I190" s="100"/>
      <c r="J190" s="100"/>
      <c r="K190" s="100"/>
      <c r="L190" s="100"/>
      <c r="M190" s="100"/>
      <c r="N190" s="100"/>
    </row>
    <row r="191" spans="1:14">
      <c r="A191" s="100"/>
      <c r="B191" s="9" t="s">
        <v>307</v>
      </c>
      <c r="C191" s="73"/>
      <c r="D191" s="73"/>
      <c r="E191" s="9" t="s">
        <v>348</v>
      </c>
      <c r="F191" s="100"/>
      <c r="G191" s="100"/>
      <c r="H191" s="100"/>
      <c r="I191" s="100"/>
      <c r="J191" s="100"/>
      <c r="K191" s="100"/>
      <c r="L191" s="100"/>
      <c r="M191" s="100"/>
      <c r="N191" s="100"/>
    </row>
    <row r="192" spans="1:14">
      <c r="A192" s="100"/>
      <c r="B192" s="9" t="s">
        <v>308</v>
      </c>
      <c r="C192" s="73"/>
      <c r="D192" s="73"/>
      <c r="E192" s="9" t="s">
        <v>349</v>
      </c>
      <c r="F192" s="100"/>
      <c r="G192" s="100"/>
      <c r="H192" s="100"/>
      <c r="I192" s="100"/>
      <c r="J192" s="100"/>
      <c r="K192" s="100"/>
      <c r="L192" s="100"/>
      <c r="M192" s="100"/>
      <c r="N192" s="100"/>
    </row>
    <row r="207" spans="2:6">
      <c r="B207" s="125" t="s">
        <v>307</v>
      </c>
      <c r="C207" s="73"/>
      <c r="D207" s="73"/>
      <c r="E207" s="73"/>
      <c r="F207" s="9" t="s">
        <v>348</v>
      </c>
    </row>
    <row r="208" spans="2:6">
      <c r="B208" s="125" t="s">
        <v>308</v>
      </c>
      <c r="C208" s="73"/>
      <c r="D208" s="73"/>
      <c r="E208" s="73"/>
      <c r="F208" s="9" t="s">
        <v>349</v>
      </c>
    </row>
  </sheetData>
  <autoFilter ref="A9:L189">
    <filterColumn colId="4"/>
  </autoFilter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N47"/>
  <sheetViews>
    <sheetView workbookViewId="0">
      <selection activeCell="L9" sqref="L9"/>
    </sheetView>
  </sheetViews>
  <sheetFormatPr defaultRowHeight="15"/>
  <cols>
    <col min="1" max="1" width="4.140625" customWidth="1"/>
    <col min="2" max="2" width="19.5703125" customWidth="1"/>
    <col min="3" max="3" width="5.5703125" customWidth="1"/>
    <col min="4" max="4" width="41.42578125" style="82" customWidth="1"/>
    <col min="5" max="5" width="9.5703125" style="82" customWidth="1"/>
    <col min="6" max="6" width="13.28515625" customWidth="1"/>
    <col min="7" max="7" width="6.7109375" customWidth="1"/>
    <col min="8" max="9" width="6.7109375" bestFit="1" customWidth="1"/>
    <col min="10" max="10" width="7.7109375" customWidth="1"/>
    <col min="11" max="11" width="8.7109375" customWidth="1"/>
    <col min="12" max="12" width="9.140625" customWidth="1"/>
    <col min="13" max="13" width="5.5703125" customWidth="1"/>
    <col min="14" max="14" width="6.85546875" customWidth="1"/>
  </cols>
  <sheetData>
    <row r="2" spans="1:14">
      <c r="A2" s="1"/>
    </row>
    <row r="3" spans="1:14">
      <c r="A3" s="1"/>
    </row>
    <row r="4" spans="1:14">
      <c r="A4" s="1"/>
    </row>
    <row r="5" spans="1:14">
      <c r="A5" s="1"/>
    </row>
    <row r="6" spans="1:14">
      <c r="A6" s="1"/>
    </row>
    <row r="7" spans="1:14">
      <c r="A7" s="1"/>
    </row>
    <row r="9" spans="1:14" ht="25.5">
      <c r="A9" s="168" t="s">
        <v>282</v>
      </c>
      <c r="B9" s="169" t="s">
        <v>0</v>
      </c>
      <c r="C9" s="170" t="s">
        <v>1</v>
      </c>
      <c r="D9" s="171" t="s">
        <v>2</v>
      </c>
      <c r="E9" s="171" t="s">
        <v>350</v>
      </c>
      <c r="F9" s="171" t="s">
        <v>3</v>
      </c>
      <c r="G9" s="172" t="s">
        <v>285</v>
      </c>
      <c r="H9" s="172" t="s">
        <v>286</v>
      </c>
      <c r="I9" s="172" t="s">
        <v>287</v>
      </c>
      <c r="J9" s="173" t="s">
        <v>295</v>
      </c>
      <c r="K9" s="174" t="s">
        <v>309</v>
      </c>
      <c r="L9" s="174" t="s">
        <v>310</v>
      </c>
      <c r="M9" s="97" t="s">
        <v>314</v>
      </c>
      <c r="N9" s="88">
        <f>AVERAGE(J10:J12)</f>
        <v>0</v>
      </c>
    </row>
    <row r="10" spans="1:14">
      <c r="A10" s="20">
        <v>1</v>
      </c>
      <c r="B10" s="23" t="s">
        <v>197</v>
      </c>
      <c r="C10" s="22">
        <v>8</v>
      </c>
      <c r="D10" s="23" t="s">
        <v>334</v>
      </c>
      <c r="E10" s="23" t="s">
        <v>353</v>
      </c>
      <c r="F10" s="23" t="s">
        <v>25</v>
      </c>
      <c r="G10" s="98"/>
      <c r="H10" s="98"/>
      <c r="I10" s="98"/>
      <c r="J10" s="71">
        <f>SUM(G10:I10)</f>
        <v>0</v>
      </c>
      <c r="K10" s="67"/>
      <c r="L10" s="86"/>
      <c r="M10" s="68" t="s">
        <v>298</v>
      </c>
      <c r="N10" s="72">
        <f>$N$9*0.85</f>
        <v>0</v>
      </c>
    </row>
    <row r="11" spans="1:14">
      <c r="A11" s="20">
        <v>2</v>
      </c>
      <c r="B11" s="23" t="s">
        <v>194</v>
      </c>
      <c r="C11" s="22">
        <v>8</v>
      </c>
      <c r="D11" s="23" t="s">
        <v>333</v>
      </c>
      <c r="E11" s="23" t="s">
        <v>353</v>
      </c>
      <c r="F11" s="23" t="s">
        <v>18</v>
      </c>
      <c r="G11" s="98"/>
      <c r="H11" s="98"/>
      <c r="I11" s="98"/>
      <c r="J11" s="71">
        <f t="shared" ref="J11:J44" si="0">SUM(G11:I11)</f>
        <v>0</v>
      </c>
      <c r="K11" s="67"/>
      <c r="L11" s="86"/>
      <c r="M11" s="68" t="s">
        <v>299</v>
      </c>
      <c r="N11" s="72">
        <f>$N$9*0.7</f>
        <v>0</v>
      </c>
    </row>
    <row r="12" spans="1:14">
      <c r="A12" s="20">
        <v>3</v>
      </c>
      <c r="B12" s="23" t="s">
        <v>290</v>
      </c>
      <c r="C12" s="22">
        <v>8</v>
      </c>
      <c r="D12" s="23" t="s">
        <v>582</v>
      </c>
      <c r="E12" s="23" t="s">
        <v>353</v>
      </c>
      <c r="F12" s="23" t="s">
        <v>278</v>
      </c>
      <c r="G12" s="98"/>
      <c r="H12" s="98"/>
      <c r="I12" s="98"/>
      <c r="J12" s="71">
        <f t="shared" si="0"/>
        <v>0</v>
      </c>
      <c r="K12" s="67"/>
      <c r="L12" s="86"/>
      <c r="M12" s="68" t="s">
        <v>300</v>
      </c>
      <c r="N12" s="72">
        <f>$N$9*0.55</f>
        <v>0</v>
      </c>
    </row>
    <row r="13" spans="1:14" ht="15" customHeight="1">
      <c r="A13" s="20">
        <v>4</v>
      </c>
      <c r="B13" s="21" t="s">
        <v>193</v>
      </c>
      <c r="C13" s="70">
        <v>8</v>
      </c>
      <c r="D13" s="23" t="s">
        <v>337</v>
      </c>
      <c r="E13" s="23" t="s">
        <v>353</v>
      </c>
      <c r="F13" s="21" t="s">
        <v>16</v>
      </c>
      <c r="G13" s="98"/>
      <c r="H13" s="98"/>
      <c r="I13" s="98"/>
      <c r="J13" s="71">
        <f t="shared" si="0"/>
        <v>0</v>
      </c>
      <c r="K13" s="67"/>
      <c r="L13" s="86"/>
      <c r="M13" s="68" t="s">
        <v>301</v>
      </c>
      <c r="N13" s="72">
        <f>$N$9*0.4</f>
        <v>0</v>
      </c>
    </row>
    <row r="14" spans="1:14">
      <c r="A14" s="20">
        <v>5</v>
      </c>
      <c r="B14" s="23" t="s">
        <v>191</v>
      </c>
      <c r="C14" s="22">
        <v>8</v>
      </c>
      <c r="D14" s="23" t="s">
        <v>336</v>
      </c>
      <c r="E14" s="23" t="s">
        <v>353</v>
      </c>
      <c r="F14" s="23" t="s">
        <v>34</v>
      </c>
      <c r="G14" s="98"/>
      <c r="H14" s="98"/>
      <c r="I14" s="98"/>
      <c r="J14" s="71">
        <f t="shared" si="0"/>
        <v>0</v>
      </c>
      <c r="K14" s="67"/>
      <c r="L14" s="86"/>
      <c r="M14" s="89"/>
      <c r="N14" s="89"/>
    </row>
    <row r="15" spans="1:14">
      <c r="A15" s="20">
        <v>6</v>
      </c>
      <c r="B15" s="23" t="s">
        <v>289</v>
      </c>
      <c r="C15" s="22">
        <v>8</v>
      </c>
      <c r="D15" s="23" t="s">
        <v>332</v>
      </c>
      <c r="E15" s="23" t="s">
        <v>353</v>
      </c>
      <c r="F15" s="23" t="s">
        <v>28</v>
      </c>
      <c r="G15" s="98"/>
      <c r="H15" s="98"/>
      <c r="I15" s="98"/>
      <c r="J15" s="71">
        <f t="shared" si="0"/>
        <v>0</v>
      </c>
      <c r="K15" s="67"/>
      <c r="L15" s="86"/>
      <c r="M15" s="89"/>
      <c r="N15" s="89"/>
    </row>
    <row r="16" spans="1:14">
      <c r="A16" s="20">
        <v>7</v>
      </c>
      <c r="B16" s="23" t="s">
        <v>188</v>
      </c>
      <c r="C16" s="22">
        <v>8</v>
      </c>
      <c r="D16" s="23" t="s">
        <v>329</v>
      </c>
      <c r="E16" s="23" t="s">
        <v>353</v>
      </c>
      <c r="F16" s="23" t="s">
        <v>77</v>
      </c>
      <c r="G16" s="98"/>
      <c r="H16" s="98"/>
      <c r="I16" s="98"/>
      <c r="J16" s="71">
        <f t="shared" si="0"/>
        <v>0</v>
      </c>
      <c r="K16" s="67"/>
      <c r="L16" s="86"/>
      <c r="M16" s="89"/>
      <c r="N16" s="89"/>
    </row>
    <row r="17" spans="1:14">
      <c r="A17" s="20">
        <v>8</v>
      </c>
      <c r="B17" s="23" t="s">
        <v>200</v>
      </c>
      <c r="C17" s="22">
        <v>8</v>
      </c>
      <c r="D17" s="23" t="s">
        <v>316</v>
      </c>
      <c r="E17" s="23" t="s">
        <v>353</v>
      </c>
      <c r="F17" s="23" t="s">
        <v>144</v>
      </c>
      <c r="G17" s="98"/>
      <c r="H17" s="98"/>
      <c r="I17" s="98"/>
      <c r="J17" s="71">
        <f t="shared" si="0"/>
        <v>0</v>
      </c>
      <c r="K17" s="67"/>
      <c r="L17" s="86"/>
      <c r="M17" s="89"/>
      <c r="N17" s="89"/>
    </row>
    <row r="18" spans="1:14">
      <c r="A18" s="20">
        <v>9</v>
      </c>
      <c r="B18" s="23" t="s">
        <v>199</v>
      </c>
      <c r="C18" s="22">
        <v>8</v>
      </c>
      <c r="D18" s="23" t="s">
        <v>316</v>
      </c>
      <c r="E18" s="23" t="s">
        <v>353</v>
      </c>
      <c r="F18" s="23" t="s">
        <v>144</v>
      </c>
      <c r="G18" s="98"/>
      <c r="H18" s="98"/>
      <c r="I18" s="98"/>
      <c r="J18" s="71">
        <f t="shared" si="0"/>
        <v>0</v>
      </c>
      <c r="K18" s="67"/>
      <c r="L18" s="86"/>
      <c r="M18" s="89"/>
      <c r="N18" s="89"/>
    </row>
    <row r="19" spans="1:14" ht="16.5" customHeight="1">
      <c r="A19" s="20">
        <v>10</v>
      </c>
      <c r="B19" s="21" t="s">
        <v>195</v>
      </c>
      <c r="C19" s="99">
        <v>8</v>
      </c>
      <c r="D19" s="23" t="s">
        <v>319</v>
      </c>
      <c r="E19" s="23" t="s">
        <v>353</v>
      </c>
      <c r="F19" s="21" t="s">
        <v>60</v>
      </c>
      <c r="G19" s="98"/>
      <c r="H19" s="98"/>
      <c r="I19" s="98"/>
      <c r="J19" s="71">
        <f t="shared" si="0"/>
        <v>0</v>
      </c>
      <c r="K19" s="67"/>
      <c r="L19" s="86"/>
      <c r="M19" s="89"/>
      <c r="N19" s="89"/>
    </row>
    <row r="20" spans="1:14" ht="14.25" customHeight="1">
      <c r="A20" s="20">
        <v>11</v>
      </c>
      <c r="B20" s="23" t="s">
        <v>202</v>
      </c>
      <c r="C20" s="22">
        <v>8</v>
      </c>
      <c r="D20" s="23" t="s">
        <v>327</v>
      </c>
      <c r="E20" s="23" t="s">
        <v>353</v>
      </c>
      <c r="F20" s="23" t="s">
        <v>40</v>
      </c>
      <c r="G20" s="98"/>
      <c r="H20" s="98"/>
      <c r="I20" s="98"/>
      <c r="J20" s="71">
        <f t="shared" si="0"/>
        <v>0</v>
      </c>
      <c r="K20" s="67"/>
      <c r="L20" s="86"/>
      <c r="M20" s="89"/>
      <c r="N20" s="89"/>
    </row>
    <row r="21" spans="1:14">
      <c r="A21" s="20">
        <v>12</v>
      </c>
      <c r="B21" s="23" t="s">
        <v>189</v>
      </c>
      <c r="C21" s="22">
        <v>8</v>
      </c>
      <c r="D21" s="23" t="s">
        <v>336</v>
      </c>
      <c r="E21" s="23" t="s">
        <v>353</v>
      </c>
      <c r="F21" s="23" t="s">
        <v>34</v>
      </c>
      <c r="G21" s="98"/>
      <c r="H21" s="98"/>
      <c r="I21" s="98"/>
      <c r="J21" s="71">
        <f t="shared" si="0"/>
        <v>0</v>
      </c>
      <c r="K21" s="67"/>
      <c r="L21" s="86"/>
      <c r="M21" s="89"/>
      <c r="N21" s="89"/>
    </row>
    <row r="22" spans="1:14">
      <c r="A22" s="20">
        <v>13</v>
      </c>
      <c r="B22" s="23" t="s">
        <v>198</v>
      </c>
      <c r="C22" s="22">
        <v>8</v>
      </c>
      <c r="D22" s="23" t="s">
        <v>316</v>
      </c>
      <c r="E22" s="23" t="s">
        <v>353</v>
      </c>
      <c r="F22" s="23" t="s">
        <v>144</v>
      </c>
      <c r="G22" s="98"/>
      <c r="H22" s="98"/>
      <c r="I22" s="98"/>
      <c r="J22" s="71">
        <f t="shared" si="0"/>
        <v>0</v>
      </c>
      <c r="K22" s="67"/>
      <c r="L22" s="86"/>
      <c r="M22" s="89"/>
      <c r="N22" s="89"/>
    </row>
    <row r="23" spans="1:14">
      <c r="A23" s="20">
        <v>14</v>
      </c>
      <c r="B23" s="23" t="s">
        <v>192</v>
      </c>
      <c r="C23" s="22">
        <v>8</v>
      </c>
      <c r="D23" s="23" t="s">
        <v>316</v>
      </c>
      <c r="E23" s="23" t="s">
        <v>353</v>
      </c>
      <c r="F23" s="23" t="s">
        <v>144</v>
      </c>
      <c r="G23" s="98"/>
      <c r="H23" s="98"/>
      <c r="I23" s="98"/>
      <c r="J23" s="71">
        <f t="shared" si="0"/>
        <v>0</v>
      </c>
      <c r="K23" s="67"/>
      <c r="L23" s="86"/>
      <c r="M23" s="89"/>
      <c r="N23" s="89"/>
    </row>
    <row r="24" spans="1:14">
      <c r="A24" s="20">
        <v>15</v>
      </c>
      <c r="B24" s="23" t="s">
        <v>288</v>
      </c>
      <c r="C24" s="22">
        <v>8</v>
      </c>
      <c r="D24" s="23" t="s">
        <v>332</v>
      </c>
      <c r="E24" s="23" t="s">
        <v>353</v>
      </c>
      <c r="F24" s="23" t="s">
        <v>28</v>
      </c>
      <c r="G24" s="98"/>
      <c r="H24" s="98"/>
      <c r="I24" s="98"/>
      <c r="J24" s="71">
        <f t="shared" si="0"/>
        <v>0</v>
      </c>
      <c r="K24" s="67"/>
      <c r="L24" s="86"/>
      <c r="M24" s="89"/>
      <c r="N24" s="89"/>
    </row>
    <row r="25" spans="1:14">
      <c r="A25" s="20">
        <v>16</v>
      </c>
      <c r="B25" s="23" t="s">
        <v>302</v>
      </c>
      <c r="C25" s="22">
        <v>8</v>
      </c>
      <c r="D25" s="23" t="s">
        <v>332</v>
      </c>
      <c r="E25" s="23" t="s">
        <v>353</v>
      </c>
      <c r="F25" s="23" t="s">
        <v>28</v>
      </c>
      <c r="G25" s="98"/>
      <c r="H25" s="98"/>
      <c r="I25" s="98"/>
      <c r="J25" s="71">
        <f t="shared" si="0"/>
        <v>0</v>
      </c>
      <c r="K25" s="67"/>
      <c r="L25" s="86"/>
      <c r="M25" s="89"/>
      <c r="N25" s="89"/>
    </row>
    <row r="26" spans="1:14">
      <c r="A26" s="20">
        <v>17</v>
      </c>
      <c r="B26" s="23" t="s">
        <v>201</v>
      </c>
      <c r="C26" s="22">
        <v>8</v>
      </c>
      <c r="D26" s="23" t="s">
        <v>316</v>
      </c>
      <c r="E26" s="23" t="s">
        <v>353</v>
      </c>
      <c r="F26" s="23" t="s">
        <v>144</v>
      </c>
      <c r="G26" s="98"/>
      <c r="H26" s="98"/>
      <c r="I26" s="98"/>
      <c r="J26" s="71">
        <f t="shared" si="0"/>
        <v>0</v>
      </c>
      <c r="K26" s="67"/>
      <c r="L26" s="86"/>
      <c r="M26" s="89"/>
      <c r="N26" s="89"/>
    </row>
    <row r="27" spans="1:14">
      <c r="A27" s="20">
        <v>18</v>
      </c>
      <c r="B27" s="23" t="s">
        <v>196</v>
      </c>
      <c r="C27" s="22">
        <v>8</v>
      </c>
      <c r="D27" s="23" t="s">
        <v>581</v>
      </c>
      <c r="E27" s="23" t="s">
        <v>353</v>
      </c>
      <c r="F27" s="23" t="s">
        <v>36</v>
      </c>
      <c r="G27" s="98"/>
      <c r="H27" s="98"/>
      <c r="I27" s="98"/>
      <c r="J27" s="71">
        <f t="shared" si="0"/>
        <v>0</v>
      </c>
      <c r="K27" s="67"/>
      <c r="L27" s="86"/>
      <c r="M27" s="89"/>
      <c r="N27" s="89"/>
    </row>
    <row r="28" spans="1:14">
      <c r="A28" s="20">
        <v>19</v>
      </c>
      <c r="B28" s="23" t="s">
        <v>190</v>
      </c>
      <c r="C28" s="22">
        <v>8</v>
      </c>
      <c r="D28" s="23" t="s">
        <v>581</v>
      </c>
      <c r="E28" s="23" t="s">
        <v>353</v>
      </c>
      <c r="F28" s="23" t="s">
        <v>36</v>
      </c>
      <c r="G28" s="98"/>
      <c r="H28" s="98"/>
      <c r="I28" s="98"/>
      <c r="J28" s="71">
        <f t="shared" si="0"/>
        <v>0</v>
      </c>
      <c r="K28" s="67"/>
      <c r="L28" s="86"/>
      <c r="M28" s="89"/>
      <c r="N28" s="89"/>
    </row>
    <row r="29" spans="1:14">
      <c r="A29" s="20">
        <v>20</v>
      </c>
      <c r="B29" s="112" t="s">
        <v>361</v>
      </c>
      <c r="C29" s="113">
        <v>8</v>
      </c>
      <c r="D29" s="112" t="s">
        <v>357</v>
      </c>
      <c r="E29" s="112" t="s">
        <v>358</v>
      </c>
      <c r="F29" s="112" t="s">
        <v>362</v>
      </c>
      <c r="G29" s="114"/>
      <c r="H29" s="114"/>
      <c r="I29" s="114"/>
      <c r="J29" s="71">
        <f t="shared" si="0"/>
        <v>0</v>
      </c>
      <c r="K29" s="114"/>
      <c r="L29" s="114"/>
      <c r="M29" s="89"/>
      <c r="N29" s="89"/>
    </row>
    <row r="30" spans="1:14">
      <c r="A30" s="20">
        <v>21</v>
      </c>
      <c r="B30" s="112" t="s">
        <v>373</v>
      </c>
      <c r="C30" s="113">
        <v>8</v>
      </c>
      <c r="D30" s="112" t="s">
        <v>498</v>
      </c>
      <c r="E30" s="112" t="s">
        <v>497</v>
      </c>
      <c r="F30" s="112" t="s">
        <v>507</v>
      </c>
      <c r="G30" s="114"/>
      <c r="H30" s="114"/>
      <c r="I30" s="114"/>
      <c r="J30" s="71">
        <f t="shared" si="0"/>
        <v>0</v>
      </c>
      <c r="K30" s="114"/>
      <c r="L30" s="114"/>
      <c r="M30" s="89"/>
      <c r="N30" s="89"/>
    </row>
    <row r="31" spans="1:14" ht="15.75" customHeight="1">
      <c r="A31" s="20">
        <v>22</v>
      </c>
      <c r="B31" s="133" t="s">
        <v>539</v>
      </c>
      <c r="C31" s="134">
        <v>8</v>
      </c>
      <c r="D31" s="133" t="s">
        <v>536</v>
      </c>
      <c r="E31" s="133" t="s">
        <v>501</v>
      </c>
      <c r="F31" s="133" t="s">
        <v>375</v>
      </c>
      <c r="G31" s="114"/>
      <c r="H31" s="114"/>
      <c r="I31" s="114"/>
      <c r="J31" s="71">
        <f t="shared" si="0"/>
        <v>0</v>
      </c>
      <c r="K31" s="114"/>
      <c r="L31" s="114"/>
      <c r="M31" s="89"/>
      <c r="N31" s="89"/>
    </row>
    <row r="32" spans="1:14">
      <c r="A32" s="20">
        <v>23</v>
      </c>
      <c r="B32" s="112" t="s">
        <v>537</v>
      </c>
      <c r="C32" s="113">
        <v>8</v>
      </c>
      <c r="D32" s="112" t="s">
        <v>359</v>
      </c>
      <c r="E32" s="112" t="s">
        <v>506</v>
      </c>
      <c r="F32" s="112" t="s">
        <v>538</v>
      </c>
      <c r="G32" s="114"/>
      <c r="H32" s="114"/>
      <c r="I32" s="114"/>
      <c r="J32" s="71">
        <f t="shared" si="0"/>
        <v>0</v>
      </c>
      <c r="K32" s="114"/>
      <c r="L32" s="114"/>
      <c r="M32" s="89"/>
      <c r="N32" s="89"/>
    </row>
    <row r="33" spans="1:14">
      <c r="A33" s="20">
        <v>24</v>
      </c>
      <c r="B33" s="116" t="s">
        <v>424</v>
      </c>
      <c r="C33" s="151">
        <v>8</v>
      </c>
      <c r="D33" s="116" t="s">
        <v>512</v>
      </c>
      <c r="E33" s="116" t="s">
        <v>511</v>
      </c>
      <c r="F33" s="116" t="s">
        <v>383</v>
      </c>
      <c r="G33" s="114"/>
      <c r="H33" s="114"/>
      <c r="I33" s="114"/>
      <c r="J33" s="71">
        <f t="shared" si="0"/>
        <v>0</v>
      </c>
      <c r="K33" s="114"/>
      <c r="L33" s="114"/>
      <c r="M33" s="89"/>
      <c r="N33" s="89"/>
    </row>
    <row r="34" spans="1:14">
      <c r="A34" s="20">
        <v>25</v>
      </c>
      <c r="B34" s="116" t="s">
        <v>425</v>
      </c>
      <c r="C34" s="151">
        <v>8</v>
      </c>
      <c r="D34" s="116" t="s">
        <v>513</v>
      </c>
      <c r="E34" s="116" t="s">
        <v>511</v>
      </c>
      <c r="F34" s="116" t="s">
        <v>426</v>
      </c>
      <c r="G34" s="114"/>
      <c r="H34" s="114"/>
      <c r="I34" s="114"/>
      <c r="J34" s="71">
        <f t="shared" si="0"/>
        <v>0</v>
      </c>
      <c r="K34" s="114"/>
      <c r="L34" s="114"/>
      <c r="M34" s="89"/>
      <c r="N34" s="89"/>
    </row>
    <row r="35" spans="1:14">
      <c r="A35" s="20">
        <v>26</v>
      </c>
      <c r="B35" s="116" t="s">
        <v>427</v>
      </c>
      <c r="C35" s="151">
        <v>8</v>
      </c>
      <c r="D35" s="116" t="s">
        <v>515</v>
      </c>
      <c r="E35" s="116" t="s">
        <v>511</v>
      </c>
      <c r="F35" s="116" t="s">
        <v>394</v>
      </c>
      <c r="G35" s="114"/>
      <c r="H35" s="114"/>
      <c r="I35" s="114"/>
      <c r="J35" s="71">
        <f t="shared" si="0"/>
        <v>0</v>
      </c>
      <c r="K35" s="114"/>
      <c r="L35" s="114"/>
      <c r="M35" s="89"/>
      <c r="N35" s="89"/>
    </row>
    <row r="36" spans="1:14">
      <c r="A36" s="20">
        <v>27</v>
      </c>
      <c r="B36" s="116" t="s">
        <v>428</v>
      </c>
      <c r="C36" s="151">
        <v>8</v>
      </c>
      <c r="D36" s="116" t="s">
        <v>515</v>
      </c>
      <c r="E36" s="116" t="s">
        <v>511</v>
      </c>
      <c r="F36" s="116" t="s">
        <v>394</v>
      </c>
      <c r="G36" s="114"/>
      <c r="H36" s="114"/>
      <c r="I36" s="114"/>
      <c r="J36" s="71">
        <f t="shared" si="0"/>
        <v>0</v>
      </c>
      <c r="K36" s="114"/>
      <c r="L36" s="114"/>
      <c r="M36" s="89"/>
      <c r="N36" s="89"/>
    </row>
    <row r="37" spans="1:14">
      <c r="A37" s="20">
        <v>28</v>
      </c>
      <c r="B37" s="116" t="s">
        <v>429</v>
      </c>
      <c r="C37" s="151">
        <v>8</v>
      </c>
      <c r="D37" s="116" t="s">
        <v>515</v>
      </c>
      <c r="E37" s="116" t="s">
        <v>511</v>
      </c>
      <c r="F37" s="116" t="s">
        <v>394</v>
      </c>
      <c r="G37" s="114"/>
      <c r="H37" s="114"/>
      <c r="I37" s="114"/>
      <c r="J37" s="71">
        <f t="shared" si="0"/>
        <v>0</v>
      </c>
      <c r="K37" s="114"/>
      <c r="L37" s="114"/>
      <c r="M37" s="89"/>
      <c r="N37" s="89"/>
    </row>
    <row r="38" spans="1:14">
      <c r="A38" s="20">
        <v>29</v>
      </c>
      <c r="B38" s="116" t="s">
        <v>490</v>
      </c>
      <c r="C38" s="152">
        <v>8</v>
      </c>
      <c r="D38" s="116" t="s">
        <v>524</v>
      </c>
      <c r="E38" s="116" t="s">
        <v>522</v>
      </c>
      <c r="F38" s="116" t="s">
        <v>463</v>
      </c>
      <c r="G38" s="114"/>
      <c r="H38" s="114"/>
      <c r="I38" s="114"/>
      <c r="J38" s="71">
        <f t="shared" si="0"/>
        <v>0</v>
      </c>
      <c r="K38" s="114"/>
      <c r="L38" s="114"/>
      <c r="M38" s="89"/>
      <c r="N38" s="89"/>
    </row>
    <row r="39" spans="1:14">
      <c r="A39" s="20">
        <v>30</v>
      </c>
      <c r="B39" s="153" t="s">
        <v>491</v>
      </c>
      <c r="C39" s="152">
        <v>8</v>
      </c>
      <c r="D39" s="116" t="s">
        <v>523</v>
      </c>
      <c r="E39" s="116" t="s">
        <v>522</v>
      </c>
      <c r="F39" s="116" t="s">
        <v>451</v>
      </c>
      <c r="G39" s="114"/>
      <c r="H39" s="114"/>
      <c r="I39" s="114"/>
      <c r="J39" s="71">
        <f t="shared" si="0"/>
        <v>0</v>
      </c>
      <c r="K39" s="114"/>
      <c r="L39" s="114"/>
      <c r="M39" s="89"/>
      <c r="N39" s="89"/>
    </row>
    <row r="40" spans="1:14">
      <c r="A40" s="20">
        <v>31</v>
      </c>
      <c r="B40" s="116" t="s">
        <v>492</v>
      </c>
      <c r="C40" s="152">
        <v>8</v>
      </c>
      <c r="D40" s="116" t="s">
        <v>523</v>
      </c>
      <c r="E40" s="116" t="s">
        <v>522</v>
      </c>
      <c r="F40" s="116" t="s">
        <v>451</v>
      </c>
      <c r="G40" s="114"/>
      <c r="H40" s="114"/>
      <c r="I40" s="114"/>
      <c r="J40" s="71">
        <f t="shared" si="0"/>
        <v>0</v>
      </c>
      <c r="K40" s="114"/>
      <c r="L40" s="114"/>
      <c r="M40" s="89"/>
      <c r="N40" s="89"/>
    </row>
    <row r="41" spans="1:14">
      <c r="A41" s="20">
        <v>32</v>
      </c>
      <c r="B41" s="116" t="s">
        <v>493</v>
      </c>
      <c r="C41" s="152">
        <v>8</v>
      </c>
      <c r="D41" s="116" t="s">
        <v>523</v>
      </c>
      <c r="E41" s="116" t="s">
        <v>522</v>
      </c>
      <c r="F41" s="116" t="s">
        <v>451</v>
      </c>
      <c r="G41" s="114"/>
      <c r="H41" s="114"/>
      <c r="I41" s="114"/>
      <c r="J41" s="71">
        <f t="shared" si="0"/>
        <v>0</v>
      </c>
      <c r="K41" s="114"/>
      <c r="L41" s="114"/>
      <c r="M41" s="89"/>
      <c r="N41" s="89"/>
    </row>
    <row r="42" spans="1:14">
      <c r="A42" s="20">
        <v>33</v>
      </c>
      <c r="B42" s="153" t="s">
        <v>494</v>
      </c>
      <c r="C42" s="152">
        <v>8</v>
      </c>
      <c r="D42" s="116" t="s">
        <v>525</v>
      </c>
      <c r="E42" s="116" t="s">
        <v>522</v>
      </c>
      <c r="F42" s="116" t="s">
        <v>458</v>
      </c>
      <c r="G42" s="114"/>
      <c r="H42" s="114"/>
      <c r="I42" s="114"/>
      <c r="J42" s="71">
        <f t="shared" si="0"/>
        <v>0</v>
      </c>
      <c r="K42" s="114"/>
      <c r="L42" s="114"/>
      <c r="M42" s="89"/>
      <c r="N42" s="89"/>
    </row>
    <row r="43" spans="1:14">
      <c r="A43" s="20">
        <v>34</v>
      </c>
      <c r="B43" s="116" t="s">
        <v>495</v>
      </c>
      <c r="C43" s="152">
        <v>8</v>
      </c>
      <c r="D43" s="116" t="s">
        <v>523</v>
      </c>
      <c r="E43" s="116" t="s">
        <v>522</v>
      </c>
      <c r="F43" s="116" t="s">
        <v>451</v>
      </c>
      <c r="G43" s="114"/>
      <c r="H43" s="114"/>
      <c r="I43" s="114"/>
      <c r="J43" s="71">
        <f t="shared" si="0"/>
        <v>0</v>
      </c>
      <c r="K43" s="114"/>
      <c r="L43" s="114"/>
      <c r="M43" s="89"/>
      <c r="N43" s="89"/>
    </row>
    <row r="44" spans="1:14">
      <c r="A44" s="20">
        <v>35</v>
      </c>
      <c r="B44" s="135" t="s">
        <v>578</v>
      </c>
      <c r="C44" s="151">
        <v>8</v>
      </c>
      <c r="D44" s="135" t="s">
        <v>579</v>
      </c>
      <c r="E44" s="115" t="s">
        <v>574</v>
      </c>
      <c r="F44" s="116" t="s">
        <v>560</v>
      </c>
      <c r="G44" s="114"/>
      <c r="H44" s="114"/>
      <c r="I44" s="114"/>
      <c r="J44" s="71">
        <f t="shared" si="0"/>
        <v>0</v>
      </c>
      <c r="K44" s="86"/>
      <c r="L44" s="86"/>
      <c r="M44" s="89"/>
      <c r="N44" s="89"/>
    </row>
    <row r="45" spans="1:14" ht="14.25" customHeight="1">
      <c r="A45" s="89"/>
      <c r="B45" s="155"/>
      <c r="C45" s="156"/>
      <c r="D45" s="155"/>
      <c r="E45" s="155"/>
      <c r="F45" s="89"/>
      <c r="G45" s="89"/>
      <c r="H45" s="89"/>
      <c r="I45" s="89"/>
      <c r="J45" s="89"/>
      <c r="K45" s="89"/>
      <c r="L45" s="89"/>
      <c r="M45" s="89"/>
      <c r="N45" s="89"/>
    </row>
    <row r="46" spans="1:14">
      <c r="A46" s="89"/>
      <c r="B46" s="9" t="s">
        <v>307</v>
      </c>
      <c r="C46" s="73"/>
      <c r="D46" s="73"/>
      <c r="E46" s="73"/>
      <c r="F46" s="9" t="s">
        <v>348</v>
      </c>
      <c r="G46" s="89"/>
      <c r="H46" s="89"/>
      <c r="I46" s="89"/>
      <c r="J46" s="89"/>
      <c r="K46" s="89"/>
      <c r="L46" s="89"/>
      <c r="M46" s="89"/>
      <c r="N46" s="89"/>
    </row>
    <row r="47" spans="1:14">
      <c r="B47" s="9" t="s">
        <v>308</v>
      </c>
      <c r="C47" s="73"/>
      <c r="D47" s="73"/>
      <c r="E47" s="73"/>
      <c r="F47" s="9" t="s">
        <v>349</v>
      </c>
    </row>
  </sheetData>
  <autoFilter ref="A9:L44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9</vt:lpstr>
      <vt:lpstr>10</vt:lpstr>
      <vt:lpstr>11</vt:lpstr>
      <vt:lpstr>12</vt:lpstr>
      <vt:lpstr>7</vt:lpstr>
      <vt:lpstr>6</vt:lpstr>
      <vt:lpstr>8</vt:lpstr>
      <vt:lpstr>'10'!Print_Titles</vt:lpstr>
      <vt:lpstr>'7'!Print_Titles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 Oprea</dc:creator>
  <cp:lastModifiedBy>g.moisil</cp:lastModifiedBy>
  <cp:lastPrinted>2015-02-07T18:33:44Z</cp:lastPrinted>
  <dcterms:created xsi:type="dcterms:W3CDTF">2015-01-17T12:29:09Z</dcterms:created>
  <dcterms:modified xsi:type="dcterms:W3CDTF">2015-02-09T11:59:04Z</dcterms:modified>
</cp:coreProperties>
</file>